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8010" firstSheet="7" activeTab="4"/>
  </bookViews>
  <sheets>
    <sheet name="แผน 61 อำเภอ ไตร 1-2 สบปราบ" sheetId="1" r:id="rId1"/>
    <sheet name="1.ประชุมจัดเก็บ จปฐ 1." sheetId="2" r:id="rId2"/>
    <sheet name="2.ค่าจัดเก็บ" sheetId="3" r:id="rId3"/>
    <sheet name="3.ค่าบันทึก" sheetId="4" r:id="rId4"/>
    <sheet name="4.ตรวจสอบฯ" sheetId="5" r:id="rId5"/>
    <sheet name="5.เตรียมทีมสัมมาชีพ 1" sheetId="6" r:id="rId6"/>
    <sheet name="6.ขยายการสร้างสัมมาชีพ 1" sheetId="7" r:id="rId7"/>
    <sheet name="7.บูรณาการแผนชุมชน" sheetId="8" r:id="rId8"/>
    <sheet name="8.ประชุมกรรมการกองทุนแม่ฯ" sheetId="9" r:id="rId9"/>
    <sheet name="9.ต้นกล้ากองทุนแม่" sheetId="10" r:id="rId10"/>
  </sheets>
  <definedNames>
    <definedName name="_xlnm.Print_Titles" localSheetId="0">'แผน 61 อำเภอ ไตร 1-2 สบปราบ'!$3:$4</definedName>
  </definedNames>
  <calcPr fullCalcOnLoad="1"/>
</workbook>
</file>

<file path=xl/sharedStrings.xml><?xml version="1.0" encoding="utf-8"?>
<sst xmlns="http://schemas.openxmlformats.org/spreadsheetml/2006/main" count="347" uniqueCount="182">
  <si>
    <t>ที่</t>
  </si>
  <si>
    <t>รายการ</t>
  </si>
  <si>
    <t>ราคา/หน่วย</t>
  </si>
  <si>
    <t>จำนวนเงิน</t>
  </si>
  <si>
    <t>คน</t>
  </si>
  <si>
    <t xml:space="preserve"> </t>
  </si>
  <si>
    <t>คนละ 100 บาท/วัน/มื้อ</t>
  </si>
  <si>
    <t xml:space="preserve">      - กระดาษถ่ายเอกสาร เอ 4</t>
  </si>
  <si>
    <t>รีม</t>
  </si>
  <si>
    <t>ด้าม</t>
  </si>
  <si>
    <t xml:space="preserve">      - สมุดปกอ่อน</t>
  </si>
  <si>
    <t>เล่ม</t>
  </si>
  <si>
    <t>กล่อง</t>
  </si>
  <si>
    <t xml:space="preserve">      - กระดาษฟลิปชาร์ท</t>
  </si>
  <si>
    <t>ม้วน</t>
  </si>
  <si>
    <t xml:space="preserve">      - ปากกาเคมี</t>
  </si>
  <si>
    <t>ตลับ</t>
  </si>
  <si>
    <t>ค่าอาหารว่างสำหรับผู้เข้าร่วมประชุม  จำนวน  20 คน</t>
  </si>
  <si>
    <t>คนละ 1 วัน ๆ ละ 50 บาท (2 มื้อ ๆ ละ 25 บาท)</t>
  </si>
  <si>
    <t>อาหารว่าง</t>
  </si>
  <si>
    <t>รวม</t>
  </si>
  <si>
    <r>
      <t>หมายเหตุ</t>
    </r>
    <r>
      <rPr>
        <b/>
        <sz val="16"/>
        <rFont val="TH SarabunIT๙"/>
        <family val="2"/>
      </rPr>
      <t xml:space="preserve">  </t>
    </r>
    <r>
      <rPr>
        <sz val="16"/>
        <rFont val="TH SarabunIT๙"/>
        <family val="2"/>
      </rPr>
      <t>สามารถถัวจ่ายได้ทุกรายการ</t>
    </r>
  </si>
  <si>
    <t>ชั่วโมง</t>
  </si>
  <si>
    <t xml:space="preserve">      - ลวดเย็บกระดาษ เบอร์ 10</t>
  </si>
  <si>
    <t xml:space="preserve">      - ปากกาลูกลื่น</t>
  </si>
  <si>
    <t xml:space="preserve">ค่าอาหารสำหรับผู้ร่วมประชุม  จำนวน  20 คน  </t>
  </si>
  <si>
    <t>ไตรมาส 2</t>
  </si>
  <si>
    <t>ชม.</t>
  </si>
  <si>
    <t>รายละเอียดงบประมาณ</t>
  </si>
  <si>
    <t>โครงการ ประชุมเชิงปฏิบัติการผู้จัดเก็บข้อมูล จปฐ. ประจำปี 2561</t>
  </si>
  <si>
    <t>โครงการค่าบันทึกและประมวลผลข้อมูลความจำเป็นพื้นฐาน (จปฐ.)</t>
  </si>
  <si>
    <t xml:space="preserve">โครงการค่าจัดเก็บข้อมูลความจำเป้นพื้นฐาน (จปฐ.) </t>
  </si>
  <si>
    <t>โครงการตรวจสอบคุณภาพและมาตรฐานการจัดเก็บข้อมูล จปฐ. ระดับอำเภอ</t>
  </si>
  <si>
    <t>ตรวจสอบคุณภาพและมาตรฐานการจัดเก็บข้อมูล จปฐ.</t>
  </si>
  <si>
    <t>โครงการ การบูรณาการแผนชุมชนระดับตำบลสร้างสัมมาชีพชุมชน</t>
  </si>
  <si>
    <t xml:space="preserve">      - ซองใส่เอกสาร</t>
  </si>
  <si>
    <t>ซอง</t>
  </si>
  <si>
    <t>ค่าตอบแทนวิทยากร 3 ชั่วโมงๆละ 600 บาท</t>
  </si>
  <si>
    <t>หน่วย</t>
  </si>
  <si>
    <t>จำนวน</t>
  </si>
  <si>
    <t>โครงการ เตรียมความพร้อมทีมวิทยากรสัมมาชีพชุมชน</t>
  </si>
  <si>
    <t>ไตรมาส 1</t>
  </si>
  <si>
    <t>เป็นเงิน</t>
  </si>
  <si>
    <t>อาหาร</t>
  </si>
  <si>
    <t>ค่าอาหารกลางวันสำหรับวิทยากรผู้นำสัมมาชีพ/ทีมวิทยากร</t>
  </si>
  <si>
    <t>มื้อละ 50 บาท  จำนวน 2 วัน</t>
  </si>
  <si>
    <t>ค่าวิทยากร</t>
  </si>
  <si>
    <t>คนละ 2 ชม.</t>
  </si>
  <si>
    <t xml:space="preserve">ค่าอาหารว่างและเครื่องดื่ม สำหรับวิทยากรผู้นำสัมมาชีพ/ </t>
  </si>
  <si>
    <t>(จำนวน 2 มื้อ/วัน)  มื้อละ 25 บาท  จำนวน 2 วัน</t>
  </si>
  <si>
    <t>ค่าตอบแทนวิทยากรผู้นำสัมมาชีพชุมชน</t>
  </si>
  <si>
    <t>1) กระดาษถ่ายเอกสาร เอ 4</t>
  </si>
  <si>
    <t xml:space="preserve">3) กระดาษฟลิปชาร์ท </t>
  </si>
  <si>
    <t>4) ปากกาเคมีสองหัว</t>
  </si>
  <si>
    <t>5) ปากกาลูกลื่น</t>
  </si>
  <si>
    <t>สัมมาชีพ  จำนวน 5 หมู่บ้าน ๆ ละ 5 คน  (จำนวน 1 มื้อ/วัน)</t>
  </si>
  <si>
    <t xml:space="preserve">ทีมวิทยากรสัมมาชีพ  จำนวน 5 หมู่บ้าน ๆ ละ 5 คน  </t>
  </si>
  <si>
    <t>ค่าวัสดุ สำหรับการประชุมฯ จำนวน 2,000 บาท</t>
  </si>
  <si>
    <t>7) ซองใส่เอกสาร</t>
  </si>
  <si>
    <t>เฉลี่ยหมู่บ้านละ 27,600 บาท</t>
  </si>
  <si>
    <t>วันที่ 1</t>
  </si>
  <si>
    <t>ค่าใช้จ่ายการดำเนินกิจกรรม ภาคฝึกอบรม 1 วัน</t>
  </si>
  <si>
    <t>วัสดุสนับสนุนของวิทยากร</t>
  </si>
  <si>
    <t>(ปราชญ์ บ้านละ 5 คน)</t>
  </si>
  <si>
    <t xml:space="preserve">31 คน  (จำนวน 1 มื้อ/วัน) มื้อละ 50 บาท </t>
  </si>
  <si>
    <t xml:space="preserve">ทีมวิทยากรสัมมาชีพ และผู้แทน คร. เป้าหมาย  จำนวน     </t>
  </si>
  <si>
    <t>ค่าวัสดุสนับสนุนการดำเนินโครงการฯ</t>
  </si>
  <si>
    <t>ค่าใช้จ่ายการดำเนินกิจกรรม ภาคศึกษาดูงาน  1 วัน</t>
  </si>
  <si>
    <t xml:space="preserve"> -</t>
  </si>
  <si>
    <t>วันที่ 2</t>
  </si>
  <si>
    <t>ดูงาน  ไม่มี งบประมาณ</t>
  </si>
  <si>
    <t>ค่าใช้จ่ายการดำเนินกิจกรรม ฝึกปฏิบัติอาชีพ  1 วัน</t>
  </si>
  <si>
    <t>วันที่ 3</t>
  </si>
  <si>
    <t>คนละ 1 ชม.</t>
  </si>
  <si>
    <t>วัสดุสนับสนุนฝึกอาชีพ</t>
  </si>
  <si>
    <t>ค่าวัสดุสนับสนุนการฝึกอาชีพให้กับครัวเรือนสัมมาชีพ</t>
  </si>
  <si>
    <t>รวมทั้งหมด</t>
  </si>
  <si>
    <t xml:space="preserve">ค่าจัดเก็บข้อมูลความจำเป็นพื้นฐาน (จปฐ.) </t>
  </si>
  <si>
    <r>
      <t>หมายเหตุ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>สามารถถัวจ่ายได้ทุกรายการ</t>
    </r>
  </si>
  <si>
    <t>อำเภอสบปราบ   จังหวัดลำปาง</t>
  </si>
  <si>
    <t>แผ่น</t>
  </si>
  <si>
    <t xml:space="preserve">      - แฟ้มพลาสติกใสใส่เอกสาร</t>
  </si>
  <si>
    <t xml:space="preserve">      - กระดาษกาวหนังไก่ขนาด ๑ นิ้ว</t>
  </si>
  <si>
    <t>แฟ้ม</t>
  </si>
  <si>
    <t>ค่าวัสดุสำหรับการประชุม จำนวน  9  รายการ (3,000 บาท)</t>
  </si>
  <si>
    <t xml:space="preserve">      - แฟ้มพลาสติกใส่เอกสาร</t>
  </si>
  <si>
    <t xml:space="preserve">      - หมึกคอมพิวเตอร์ยี่ห้อ HP Laser Jet ๑๐๒๐</t>
  </si>
  <si>
    <t xml:space="preserve">      - กระดาษกาวหนังไก่ ขนาด ๑ นิ้ว</t>
  </si>
  <si>
    <t xml:space="preserve">ค่าอาหารสำหรับผู้ร่วมประชุม  จำนวน  18 คน  </t>
  </si>
  <si>
    <t>ค่าอาหารว่างสำหรับผู้เข้าร่วมประชุม  จำนวน  18 คน</t>
  </si>
  <si>
    <t>ค่าวัสดุสำหรับการประชุม จำนวน  9  รายการ (2,700 บาท)</t>
  </si>
  <si>
    <t xml:space="preserve">ค่าอาหารสำหรับผู้ร่วมประชุม  จำนวน  167  คน  </t>
  </si>
  <si>
    <t>ค่าอาหารว่างสำหรับผู้เข้าร่วมประชุม  จำนวน  167 คน</t>
  </si>
  <si>
    <t>อำเภอสบปราบ  จังหวัดลำปาง</t>
  </si>
  <si>
    <t xml:space="preserve">ค่าอาหารสำหรับผู้ร่วมประชุม  จำนวน  60 คน  </t>
  </si>
  <si>
    <t>ค่าอาหารว่างสำหรับผู้เข้าร่วมประชุม  จำนวน  60 คน</t>
  </si>
  <si>
    <t>คนละ 2 มื้อ ๆ ละ 25 บาท</t>
  </si>
  <si>
    <t>ค่าวัสดุสำหรับการประชุม จำนวน   7  รายการ (3,000บาท)</t>
  </si>
  <si>
    <t xml:space="preserve">      - กระดาษปกสี เอ 4</t>
  </si>
  <si>
    <t xml:space="preserve">      - กระดาษกาวย่น 1 นิ้ว</t>
  </si>
  <si>
    <t>ระดับอำเภอ</t>
  </si>
  <si>
    <t>ค่าเบี้ยเลี้ยง/ค่าน้ำมันเชื้อเพลิง ของคณะทำงานบริหาร</t>
  </si>
  <si>
    <t>การจัดเก็บข้อมูลความจำเป็นพื้นฐาน</t>
  </si>
  <si>
    <t>อำเภอสบปราบ จังหวัดลำปาง</t>
  </si>
  <si>
    <t>๑. บ้านดง หมู่ที่ 2 ตำบลนายาง</t>
  </si>
  <si>
    <t>2. บ้านวังยาว หมู่ที่ 1 ตำบลแม่กัวะ</t>
  </si>
  <si>
    <t>3. บ้านปงกา หมู่ที่ 3 ตำบลแม่กัวะ</t>
  </si>
  <si>
    <t>4. บ้านทุ่งพัฒนา หมู่ที่ 9 ตำบลสบปราบ</t>
  </si>
  <si>
    <t>2) กระดาษปกสี เอ 4</t>
  </si>
  <si>
    <t>6) กระดาษกาวย่น  1 นิ้ว</t>
  </si>
  <si>
    <t>หมู่บ้านเป้าหมาย (บ้านใหม่) มี 5 หมู่บ้าน ดังนี้ (หมู่บ้านละ 2,600 บาท)</t>
  </si>
  <si>
    <t>หมู่บ้านเป้าหมาย (บ้านเดิม) ดำเนินการในไตรมาสที่ 1 จำนวน 9 หมู่บ้าน  งบประมาณหมู่บ้านละ 27,600 บาท</t>
  </si>
  <si>
    <t>โครงการ ขยายผลการสร้างสัมมาชีพชุมชน (หมู่บ้านเดิม)</t>
  </si>
  <si>
    <t>๑. บ้านจัวเหนือ หมู่ที่ ๓ ตำบลสมัย</t>
  </si>
  <si>
    <t>2. บ้านอุมลอง หมู่ที่ 4 ตำบลสมัย</t>
  </si>
  <si>
    <t>4. บ้านป่าไผ่พัฒนา หมู่ที่ 8 ตำบลสมัย</t>
  </si>
  <si>
    <t>5. บ้านจัวกลาง หมู่ที่ 9 ตำบลสมัย</t>
  </si>
  <si>
    <t>6. บ้านนายาง หมู่ที่ 5 ตำบลนายาง</t>
  </si>
  <si>
    <t>7. บ้านนาไม้แดง หมู่ที่ 6 ตำบลนายาง</t>
  </si>
  <si>
    <t>8. บ้านอ้อ หมู่ที่ 2 ตำบลแม่กัวะ</t>
  </si>
  <si>
    <t>สัมมาชีพ  และผู้แทน คร. เป้าหมาย  จำนวน 9 หมู่บ้าน ๆ ละ</t>
  </si>
  <si>
    <t xml:space="preserve">9 หมู่บ้าน ๆ ละ 31 คน (จำนวน 2 มื้อ/วัน)  มื้อละ 25 บาท </t>
  </si>
  <si>
    <r>
      <rPr>
        <b/>
        <u val="single"/>
        <sz val="16"/>
        <color indexed="8"/>
        <rFont val="TH SarabunIT๙"/>
        <family val="2"/>
      </rPr>
      <t>หมายเหตุ</t>
    </r>
    <r>
      <rPr>
        <b/>
        <sz val="16"/>
        <color indexed="8"/>
        <rFont val="TH SarabunIT๙"/>
        <family val="2"/>
      </rPr>
      <t xml:space="preserve"> </t>
    </r>
    <r>
      <rPr>
        <sz val="16"/>
        <color indexed="8"/>
        <rFont val="TH SarabunIT๙"/>
        <family val="2"/>
      </rPr>
      <t xml:space="preserve">สามารถถัวจ่ายได้ทุกรายการ  </t>
    </r>
  </si>
  <si>
    <t>3. บ้านจัวใต้ หมู่ที่ 6 ตำบลสมัย</t>
  </si>
  <si>
    <t>5. บ้านทุ่งรวงทอง หมู่ที่ 12 ตำบลสบปราบ</t>
  </si>
  <si>
    <t>9. บ้านแพะ หมู่ที่ 4 ตำบลสบปราบ</t>
  </si>
  <si>
    <t>โครงการ ประชุมเชิงปฏิบัติการคณะกรรมการกองทุนแม่ของแผ่นดิน</t>
  </si>
  <si>
    <t>โครงการ ประชุมเชิงปฏิบัติการคณะกรรมการหมู่บ้านต้นกล้ากองทุนแม่ของแผ่นดิน</t>
  </si>
  <si>
    <t>แผนปฏิบัติการกิจกรรมตามมยุทธศาสตร์กรมการพัฒนาชุมชน ประจำปีงบประมาณ  พ.ศ. 2561</t>
  </si>
  <si>
    <t>แผนงาน/งบประมาณ/ผลผลิต/โครงการ/กิจกรรม</t>
  </si>
  <si>
    <t>พื้นที่ดำเนินการ</t>
  </si>
  <si>
    <t>จำนวนเป้าหมาย</t>
  </si>
  <si>
    <t>งบประมาณ</t>
  </si>
  <si>
    <t>ระยะเวลาดำเนินการ       ว/ด/ป</t>
  </si>
  <si>
    <t>ไตรมาส</t>
  </si>
  <si>
    <t>หมายเหตุ</t>
  </si>
  <si>
    <t>บ้าน</t>
  </si>
  <si>
    <t>หมู่ที่</t>
  </si>
  <si>
    <t>ตำบล</t>
  </si>
  <si>
    <t>อำเภอ</t>
  </si>
  <si>
    <t>(บาท)</t>
  </si>
  <si>
    <t xml:space="preserve">ยุทธศาสตร์การจัดสรรงบประมาณ : ด้านการแก้ไขปัญหาความยากจน ลดความเหลื่อมล้ำ </t>
  </si>
  <si>
    <t xml:space="preserve">                                         และสร้างการเติบโตจากภายใน</t>
  </si>
  <si>
    <r>
      <rPr>
        <b/>
        <u val="single"/>
        <sz val="16"/>
        <color indexed="8"/>
        <rFont val="TH SarabunIT๙"/>
        <family val="2"/>
      </rPr>
      <t>แผนงานพื้นฐาน : ด้านการแก้ไขปัญหาความยากจน ลดความเหลื่อมล้ำ และสร้างการเติบโตจากภายใน</t>
    </r>
  </si>
  <si>
    <r>
      <rPr>
        <b/>
        <sz val="16"/>
        <color indexed="8"/>
        <rFont val="TH SarabunIT๙"/>
        <family val="2"/>
      </rPr>
      <t>ผลผลิต :</t>
    </r>
    <r>
      <rPr>
        <sz val="16"/>
        <color indexed="8"/>
        <rFont val="TH SarabunIT๙"/>
        <family val="2"/>
      </rPr>
      <t xml:space="preserve"> เสริมสร้างขีดความสามารถของชุมชนในการบริหารจัดการข้อมูลเพื่อการพัฒนาชุมชน</t>
    </r>
  </si>
  <si>
    <r>
      <rPr>
        <b/>
        <sz val="16"/>
        <color indexed="8"/>
        <rFont val="TH SarabunIT๙"/>
        <family val="2"/>
      </rPr>
      <t>กิจกรรมหลัก :</t>
    </r>
    <r>
      <rPr>
        <sz val="16"/>
        <color indexed="8"/>
        <rFont val="TH SarabunIT๙"/>
        <family val="2"/>
      </rPr>
      <t xml:space="preserve"> บริหารการจัดเก็บและใช้ประโยชน์ข้อมูลเพื่อการพัฒนาชุมชน</t>
    </r>
  </si>
  <si>
    <t>กิจกรรมย่อยที่ 1 การจัดเก็บและใช้ประโยชน์ข้อมูลเพื่อการพัฒนาชุมชน</t>
  </si>
  <si>
    <t>1. การบริหารการจัดเก็บและใช้ประโยชน์ข้อมูลความจำเป็นพื้นฐาน (จปฐ.)</t>
  </si>
  <si>
    <t>1.1 การเตรียมความพร้อมการจัดเก็บข้อมูลความจำเป็นพื้นฐาน (จปฐ.) ประจำปี 2561</t>
  </si>
  <si>
    <t>1.1.3 ประชุมเชิงปฏิบัติการผู้จัดเก็บข้อมูล จปฐ. ประจำปี 2561</t>
  </si>
  <si>
    <t>สบปราบ</t>
  </si>
  <si>
    <t>167 คน</t>
  </si>
  <si>
    <t>ธ.ค. 2560</t>
  </si>
  <si>
    <t xml:space="preserve">  1.2 การจัดเก็บข้อมูลความจำเป็นพื้นฐาน (จปฐ.)</t>
  </si>
  <si>
    <t>1.2.1 ค่าจัดเก็บข้อมูลความจำเป็นพื้นฐาน (จปฐ.)</t>
  </si>
  <si>
    <t>6,699 เล่ม</t>
  </si>
  <si>
    <t>ม.ค. - มี.ค. 61</t>
  </si>
  <si>
    <t>1.2.2 ค่าบันทึกและประมวลข้อมูลความจำเป็นพื้นฐาน (จปฐ.)</t>
  </si>
  <si>
    <t>1.3 การตรวจสอบคุณภาพและมาตรฐานการจัดเก็บข้อมูลความจำเป็นพื้นฐาน (จปฐ.)</t>
  </si>
  <si>
    <t>1.3.1 ตรวจสอบคุณภาพและมาตรฐานการจัดเก็บข้อมูล จปฐ. ระดับอำเภอ</t>
  </si>
  <si>
    <t>1 คณะฯ</t>
  </si>
  <si>
    <t>แผนงานบูรณาการพัฒนาเศรษฐกิจฐานรากและชุมชนเข้มแข็ง</t>
  </si>
  <si>
    <t>1.โครงการสร้างสัมมาชีพชุมชนตามหลักปรัชญาของเศรษฐกิจพอเพียง</t>
  </si>
  <si>
    <r>
      <rPr>
        <b/>
        <sz val="16"/>
        <color indexed="8"/>
        <rFont val="TH SarabunIT๙"/>
        <family val="2"/>
      </rPr>
      <t>กิจกรรมหลักที่ 1</t>
    </r>
    <r>
      <rPr>
        <sz val="16"/>
        <color indexed="8"/>
        <rFont val="TH SarabunIT๙"/>
        <family val="2"/>
      </rPr>
      <t xml:space="preserve"> บูรณาการแผนชุมชนระดับตำบล</t>
    </r>
  </si>
  <si>
    <t>1.บูรณาการแผนชุมชนระดับตำนบสร้างสัมมาชีพชุมชน</t>
  </si>
  <si>
    <t>1.2 บูรณาการแผนชุมชนระดับตำบลสร้างสัมมาชีพชุมชน</t>
  </si>
  <si>
    <t>3 ตำบล</t>
  </si>
  <si>
    <t>7 ธ.ค. 2560</t>
  </si>
  <si>
    <r>
      <rPr>
        <b/>
        <sz val="16"/>
        <color indexed="8"/>
        <rFont val="TH SarabunIT๙"/>
        <family val="2"/>
      </rPr>
      <t>กิจกรรมหลักที่ 2</t>
    </r>
    <r>
      <rPr>
        <sz val="16"/>
        <color indexed="8"/>
        <rFont val="TH SarabunIT๙"/>
        <family val="2"/>
      </rPr>
      <t xml:space="preserve"> สร้างและพัฒนาผู้นำสัมมาชีพชุมชนตามหลักปรัชญาของเศรษฐกิจพอเพียง</t>
    </r>
  </si>
  <si>
    <t xml:space="preserve">1. เตรียมความพร้อมทีมวิทยากรสัมมาชีพชุมชน </t>
  </si>
  <si>
    <t>5 หมู่บ้าน</t>
  </si>
  <si>
    <t>2. ขยายผลการสร้างครัวเรือนสัมมาชีพชุมชน (หมู่บ้านเดิม)</t>
  </si>
  <si>
    <t>9 หมู่บ้าน</t>
  </si>
  <si>
    <t>กิจกรรมย่อยที่ 3 กองทุนแม่ของแผ่นดิน</t>
  </si>
  <si>
    <t>1. ประชุมเชิงปฏิบัติการคณะกรรมการกองทุนแม่ของแผ่นดิน</t>
  </si>
  <si>
    <t>1 รุ่น/18 ม.</t>
  </si>
  <si>
    <t>29 พ.ย. 2560</t>
  </si>
  <si>
    <t>2. ประชุมเชิงปฏิบัติการคณะกรรมการหมู่บ้านต้นกล้ากองทุนแม่ของแผ่นดิน</t>
  </si>
  <si>
    <t>แก่น</t>
  </si>
  <si>
    <t>นายาง</t>
  </si>
  <si>
    <t>1 หมู่บ้าน</t>
  </si>
  <si>
    <t>28 พ.ย.  2560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</si>
</sst>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[$-D00041E]0"/>
    <numFmt numFmtId="193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u val="single"/>
      <sz val="16"/>
      <name val="TH SarabunIT๙"/>
      <family val="2"/>
    </font>
    <font>
      <u val="single"/>
      <sz val="16"/>
      <name val="TH SarabunIT๙"/>
      <family val="2"/>
    </font>
    <font>
      <sz val="10"/>
      <name val="Arial"/>
      <family val="2"/>
    </font>
    <font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name val="Tahoma"/>
      <family val="2"/>
    </font>
    <font>
      <u val="single"/>
      <sz val="16"/>
      <color indexed="60"/>
      <name val="TH SarabunIT๙"/>
      <family val="2"/>
    </font>
    <font>
      <sz val="16"/>
      <color indexed="60"/>
      <name val="TH SarabunIT๙"/>
      <family val="2"/>
    </font>
    <font>
      <sz val="16"/>
      <color indexed="18"/>
      <name val="TH SarabunIT๙"/>
      <family val="2"/>
    </font>
    <font>
      <b/>
      <sz val="16"/>
      <color indexed="18"/>
      <name val="TH SarabunIT๙"/>
      <family val="2"/>
    </font>
    <font>
      <sz val="16"/>
      <name val="TH SarabunPSK"/>
      <family val="2"/>
    </font>
    <font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1"/>
      <name val="Calibri"/>
      <family val="2"/>
    </font>
    <font>
      <sz val="16"/>
      <color rgb="FF000000"/>
      <name val="TH SarabunIT๙"/>
      <family val="2"/>
    </font>
    <font>
      <u val="single"/>
      <sz val="16"/>
      <color rgb="FFC00000"/>
      <name val="TH SarabunIT๙"/>
      <family val="2"/>
    </font>
    <font>
      <b/>
      <u val="single"/>
      <sz val="16"/>
      <color theme="1"/>
      <name val="TH SarabunIT๙"/>
      <family val="2"/>
    </font>
    <font>
      <sz val="16"/>
      <color rgb="FFC00000"/>
      <name val="TH SarabunIT๙"/>
      <family val="2"/>
    </font>
    <font>
      <sz val="16"/>
      <color rgb="FF000099"/>
      <name val="TH SarabunIT๙"/>
      <family val="2"/>
    </font>
    <font>
      <b/>
      <sz val="16"/>
      <color rgb="FF000099"/>
      <name val="TH SarabunIT๙"/>
      <family val="2"/>
    </font>
    <font>
      <b/>
      <sz val="16"/>
      <color theme="1"/>
      <name val="TH SarabunIT๙"/>
      <family val="2"/>
    </font>
    <font>
      <u val="single"/>
      <sz val="16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 style="hair"/>
    </border>
    <border>
      <left/>
      <right>
        <color indexed="63"/>
      </right>
      <top style="hair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191" fontId="0" fillId="0" borderId="0" xfId="0" applyNumberFormat="1" applyBorder="1" applyAlignment="1">
      <alignment/>
    </xf>
    <xf numFmtId="191" fontId="2" fillId="0" borderId="0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91" fontId="3" fillId="0" borderId="10" xfId="33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91" fontId="2" fillId="0" borderId="11" xfId="33" applyNumberFormat="1" applyFont="1" applyFill="1" applyBorder="1" applyAlignment="1">
      <alignment horizontal="right"/>
    </xf>
    <xf numFmtId="191" fontId="2" fillId="0" borderId="11" xfId="33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3" fillId="0" borderId="16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191" fontId="54" fillId="0" borderId="0" xfId="0" applyNumberFormat="1" applyFont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4" fontId="55" fillId="0" borderId="0" xfId="0" applyNumberFormat="1" applyFont="1" applyBorder="1" applyAlignment="1">
      <alignment horizontal="right" vertical="center"/>
    </xf>
    <xf numFmtId="0" fontId="53" fillId="33" borderId="0" xfId="0" applyFont="1" applyFill="1" applyAlignment="1">
      <alignment/>
    </xf>
    <xf numFmtId="0" fontId="53" fillId="0" borderId="18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3" fillId="0" borderId="19" xfId="0" applyFont="1" applyBorder="1" applyAlignment="1">
      <alignment horizontal="center"/>
    </xf>
    <xf numFmtId="0" fontId="57" fillId="0" borderId="19" xfId="0" applyFont="1" applyBorder="1" applyAlignment="1">
      <alignment/>
    </xf>
    <xf numFmtId="3" fontId="53" fillId="0" borderId="19" xfId="0" applyNumberFormat="1" applyFont="1" applyBorder="1" applyAlignment="1">
      <alignment horizontal="center"/>
    </xf>
    <xf numFmtId="191" fontId="53" fillId="0" borderId="19" xfId="4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91" fontId="59" fillId="0" borderId="0" xfId="40" applyNumberFormat="1" applyFont="1" applyAlignment="1">
      <alignment/>
    </xf>
    <xf numFmtId="0" fontId="53" fillId="0" borderId="20" xfId="0" applyFont="1" applyBorder="1" applyAlignment="1">
      <alignment horizontal="center"/>
    </xf>
    <xf numFmtId="0" fontId="53" fillId="0" borderId="20" xfId="0" applyFont="1" applyBorder="1" applyAlignment="1">
      <alignment/>
    </xf>
    <xf numFmtId="191" fontId="53" fillId="0" borderId="20" xfId="40" applyNumberFormat="1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191" fontId="59" fillId="0" borderId="22" xfId="40" applyNumberFormat="1" applyFont="1" applyBorder="1" applyAlignment="1">
      <alignment/>
    </xf>
    <xf numFmtId="191" fontId="53" fillId="0" borderId="0" xfId="0" applyNumberFormat="1" applyFont="1" applyAlignment="1">
      <alignment/>
    </xf>
    <xf numFmtId="3" fontId="53" fillId="0" borderId="20" xfId="0" applyNumberFormat="1" applyFont="1" applyBorder="1" applyAlignment="1">
      <alignment horizontal="center"/>
    </xf>
    <xf numFmtId="191" fontId="59" fillId="0" borderId="0" xfId="40" applyNumberFormat="1" applyFont="1" applyBorder="1" applyAlignment="1">
      <alignment/>
    </xf>
    <xf numFmtId="0" fontId="57" fillId="0" borderId="20" xfId="0" applyFont="1" applyBorder="1" applyAlignment="1">
      <alignment/>
    </xf>
    <xf numFmtId="193" fontId="59" fillId="0" borderId="0" xfId="40" applyNumberFormat="1" applyFont="1" applyAlignment="1">
      <alignment/>
    </xf>
    <xf numFmtId="0" fontId="53" fillId="0" borderId="23" xfId="0" applyFont="1" applyBorder="1" applyAlignment="1">
      <alignment/>
    </xf>
    <xf numFmtId="0" fontId="53" fillId="0" borderId="23" xfId="0" applyFont="1" applyBorder="1" applyAlignment="1">
      <alignment horizontal="center"/>
    </xf>
    <xf numFmtId="0" fontId="53" fillId="0" borderId="0" xfId="0" applyFont="1" applyAlignment="1">
      <alignment horizontal="right"/>
    </xf>
    <xf numFmtId="193" fontId="60" fillId="0" borderId="24" xfId="0" applyNumberFormat="1" applyFont="1" applyBorder="1" applyAlignment="1">
      <alignment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/>
    </xf>
    <xf numFmtId="191" fontId="61" fillId="0" borderId="25" xfId="0" applyNumberFormat="1" applyFont="1" applyBorder="1" applyAlignment="1">
      <alignment/>
    </xf>
    <xf numFmtId="191" fontId="58" fillId="0" borderId="0" xfId="0" applyNumberFormat="1" applyFont="1" applyAlignment="1">
      <alignment/>
    </xf>
    <xf numFmtId="193" fontId="58" fillId="0" borderId="0" xfId="40" applyNumberFormat="1" applyFont="1" applyAlignment="1">
      <alignment/>
    </xf>
    <xf numFmtId="0" fontId="53" fillId="0" borderId="0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191" fontId="2" fillId="0" borderId="19" xfId="33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191" fontId="2" fillId="0" borderId="21" xfId="33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left" vertical="top"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192" fontId="2" fillId="0" borderId="21" xfId="0" applyNumberFormat="1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92" fontId="2" fillId="0" borderId="23" xfId="0" applyNumberFormat="1" applyFont="1" applyFill="1" applyBorder="1" applyAlignment="1">
      <alignment horizontal="center"/>
    </xf>
    <xf numFmtId="191" fontId="2" fillId="0" borderId="23" xfId="33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21" xfId="0" applyFont="1" applyBorder="1" applyAlignment="1">
      <alignment/>
    </xf>
    <xf numFmtId="0" fontId="53" fillId="0" borderId="2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left"/>
    </xf>
    <xf numFmtId="191" fontId="53" fillId="0" borderId="19" xfId="33" applyNumberFormat="1" applyFont="1" applyFill="1" applyBorder="1" applyAlignment="1">
      <alignment horizontal="center"/>
    </xf>
    <xf numFmtId="0" fontId="53" fillId="0" borderId="21" xfId="0" applyFont="1" applyFill="1" applyBorder="1" applyAlignment="1">
      <alignment horizontal="left"/>
    </xf>
    <xf numFmtId="191" fontId="53" fillId="0" borderId="21" xfId="33" applyNumberFormat="1" applyFont="1" applyFill="1" applyBorder="1" applyAlignment="1">
      <alignment horizontal="center"/>
    </xf>
    <xf numFmtId="0" fontId="53" fillId="0" borderId="21" xfId="0" applyFont="1" applyFill="1" applyBorder="1" applyAlignment="1">
      <alignment horizontal="left" vertical="top"/>
    </xf>
    <xf numFmtId="0" fontId="53" fillId="0" borderId="21" xfId="0" applyFont="1" applyFill="1" applyBorder="1" applyAlignment="1">
      <alignment/>
    </xf>
    <xf numFmtId="192" fontId="53" fillId="0" borderId="21" xfId="0" applyNumberFormat="1" applyFont="1" applyFill="1" applyBorder="1" applyAlignment="1">
      <alignment horizontal="center"/>
    </xf>
    <xf numFmtId="0" fontId="53" fillId="0" borderId="23" xfId="0" applyFont="1" applyFill="1" applyBorder="1" applyAlignment="1">
      <alignment/>
    </xf>
    <xf numFmtId="0" fontId="53" fillId="0" borderId="23" xfId="0" applyFont="1" applyFill="1" applyBorder="1" applyAlignment="1">
      <alignment horizontal="center"/>
    </xf>
    <xf numFmtId="191" fontId="53" fillId="0" borderId="23" xfId="33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191" fontId="61" fillId="0" borderId="16" xfId="33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7" fillId="0" borderId="0" xfId="0" applyFont="1" applyFill="1" applyAlignment="1">
      <alignment/>
    </xf>
    <xf numFmtId="3" fontId="5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192" fontId="2" fillId="0" borderId="26" xfId="0" applyNumberFormat="1" applyFont="1" applyFill="1" applyBorder="1" applyAlignment="1">
      <alignment horizontal="center"/>
    </xf>
    <xf numFmtId="191" fontId="2" fillId="0" borderId="26" xfId="33" applyNumberFormat="1" applyFont="1" applyFill="1" applyBorder="1" applyAlignment="1">
      <alignment horizontal="right"/>
    </xf>
    <xf numFmtId="191" fontId="2" fillId="0" borderId="10" xfId="33" applyNumberFormat="1" applyFont="1" applyFill="1" applyBorder="1" applyAlignment="1">
      <alignment horizontal="right"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191" fontId="2" fillId="0" borderId="11" xfId="34" applyNumberFormat="1" applyFont="1" applyFill="1" applyBorder="1" applyAlignment="1">
      <alignment horizontal="right"/>
    </xf>
    <xf numFmtId="191" fontId="3" fillId="0" borderId="10" xfId="34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53" fillId="0" borderId="16" xfId="0" applyFont="1" applyBorder="1" applyAlignment="1">
      <alignment horizontal="center"/>
    </xf>
    <xf numFmtId="191" fontId="53" fillId="0" borderId="21" xfId="40" applyNumberFormat="1" applyFont="1" applyBorder="1" applyAlignment="1">
      <alignment horizontal="center"/>
    </xf>
    <xf numFmtId="3" fontId="53" fillId="0" borderId="27" xfId="0" applyNumberFormat="1" applyFont="1" applyBorder="1" applyAlignment="1">
      <alignment horizontal="center"/>
    </xf>
    <xf numFmtId="3" fontId="53" fillId="0" borderId="21" xfId="0" applyNumberFormat="1" applyFont="1" applyBorder="1" applyAlignment="1">
      <alignment horizontal="center"/>
    </xf>
    <xf numFmtId="3" fontId="53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191" fontId="53" fillId="0" borderId="16" xfId="0" applyNumberFormat="1" applyFont="1" applyBorder="1" applyAlignment="1">
      <alignment/>
    </xf>
    <xf numFmtId="0" fontId="53" fillId="0" borderId="0" xfId="0" applyFont="1" applyBorder="1" applyAlignment="1">
      <alignment horizontal="center"/>
    </xf>
    <xf numFmtId="191" fontId="53" fillId="0" borderId="0" xfId="40" applyNumberFormat="1" applyFont="1" applyBorder="1" applyAlignment="1">
      <alignment horizontal="center"/>
    </xf>
    <xf numFmtId="191" fontId="6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61" fillId="0" borderId="0" xfId="0" applyFont="1" applyFill="1" applyBorder="1" applyAlignment="1">
      <alignment horizontal="center"/>
    </xf>
    <xf numFmtId="0" fontId="61" fillId="0" borderId="30" xfId="0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0" fontId="3" fillId="34" borderId="0" xfId="50" applyFont="1" applyFill="1" applyBorder="1" applyAlignment="1">
      <alignment horizontal="center" vertical="center"/>
      <protection/>
    </xf>
    <xf numFmtId="0" fontId="33" fillId="34" borderId="0" xfId="50" applyFont="1" applyFill="1" applyBorder="1" applyAlignment="1">
      <alignment horizontal="center"/>
      <protection/>
    </xf>
    <xf numFmtId="0" fontId="3" fillId="34" borderId="18" xfId="50" applyFont="1" applyFill="1" applyBorder="1" applyAlignment="1">
      <alignment horizontal="center"/>
      <protection/>
    </xf>
    <xf numFmtId="0" fontId="61" fillId="34" borderId="10" xfId="50" applyFont="1" applyFill="1" applyBorder="1" applyAlignment="1">
      <alignment horizontal="center" vertical="center"/>
      <protection/>
    </xf>
    <xf numFmtId="0" fontId="33" fillId="34" borderId="10" xfId="50" applyFont="1" applyFill="1" applyBorder="1" applyAlignment="1">
      <alignment horizontal="center" vertical="center"/>
      <protection/>
    </xf>
    <xf numFmtId="43" fontId="33" fillId="34" borderId="10" xfId="40" applyFont="1" applyFill="1" applyBorder="1" applyAlignment="1">
      <alignment horizontal="center" vertical="center" wrapText="1"/>
    </xf>
    <xf numFmtId="3" fontId="33" fillId="34" borderId="10" xfId="50" applyNumberFormat="1" applyFont="1" applyFill="1" applyBorder="1" applyAlignment="1">
      <alignment horizontal="center" vertical="center" shrinkToFit="1"/>
      <protection/>
    </xf>
    <xf numFmtId="0" fontId="33" fillId="34" borderId="10" xfId="50" applyFont="1" applyFill="1" applyBorder="1" applyAlignment="1">
      <alignment horizontal="center" vertical="center" wrapText="1"/>
      <protection/>
    </xf>
    <xf numFmtId="0" fontId="33" fillId="34" borderId="10" xfId="50" applyFont="1" applyFill="1" applyBorder="1" applyAlignment="1">
      <alignment horizontal="center" vertical="center"/>
      <protection/>
    </xf>
    <xf numFmtId="0" fontId="61" fillId="34" borderId="19" xfId="50" applyFont="1" applyFill="1" applyBorder="1">
      <alignment/>
      <protection/>
    </xf>
    <xf numFmtId="0" fontId="53" fillId="34" borderId="19" xfId="50" applyFont="1" applyFill="1" applyBorder="1">
      <alignment/>
      <protection/>
    </xf>
    <xf numFmtId="0" fontId="33" fillId="34" borderId="32" xfId="50" applyFont="1" applyFill="1" applyBorder="1" applyAlignment="1">
      <alignment horizontal="left" vertical="center"/>
      <protection/>
    </xf>
    <xf numFmtId="0" fontId="33" fillId="34" borderId="19" xfId="50" applyFont="1" applyFill="1" applyBorder="1" applyAlignment="1">
      <alignment horizontal="center" vertical="center"/>
      <protection/>
    </xf>
    <xf numFmtId="43" fontId="33" fillId="34" borderId="19" xfId="40" applyFont="1" applyFill="1" applyBorder="1" applyAlignment="1">
      <alignment horizontal="center" vertical="center"/>
    </xf>
    <xf numFmtId="3" fontId="33" fillId="34" borderId="19" xfId="50" applyNumberFormat="1" applyFont="1" applyFill="1" applyBorder="1" applyAlignment="1">
      <alignment horizontal="center" vertical="center"/>
      <protection/>
    </xf>
    <xf numFmtId="49" fontId="33" fillId="34" borderId="19" xfId="50" applyNumberFormat="1" applyFont="1" applyFill="1" applyBorder="1" applyAlignment="1">
      <alignment horizontal="center" vertical="center"/>
      <protection/>
    </xf>
    <xf numFmtId="0" fontId="61" fillId="34" borderId="21" xfId="50" applyFont="1" applyFill="1" applyBorder="1">
      <alignment/>
      <protection/>
    </xf>
    <xf numFmtId="0" fontId="53" fillId="34" borderId="21" xfId="50" applyFont="1" applyFill="1" applyBorder="1">
      <alignment/>
      <protection/>
    </xf>
    <xf numFmtId="0" fontId="33" fillId="34" borderId="27" xfId="50" applyFont="1" applyFill="1" applyBorder="1" applyAlignment="1">
      <alignment horizontal="left" vertical="center"/>
      <protection/>
    </xf>
    <xf numFmtId="0" fontId="33" fillId="34" borderId="21" xfId="50" applyFont="1" applyFill="1" applyBorder="1" applyAlignment="1">
      <alignment horizontal="center" vertical="center"/>
      <protection/>
    </xf>
    <xf numFmtId="43" fontId="33" fillId="34" borderId="21" xfId="40" applyFont="1" applyFill="1" applyBorder="1" applyAlignment="1">
      <alignment horizontal="center" vertical="center"/>
    </xf>
    <xf numFmtId="3" fontId="33" fillId="34" borderId="21" xfId="50" applyNumberFormat="1" applyFont="1" applyFill="1" applyBorder="1" applyAlignment="1">
      <alignment horizontal="center" vertical="center"/>
      <protection/>
    </xf>
    <xf numFmtId="49" fontId="33" fillId="34" borderId="21" xfId="50" applyNumberFormat="1" applyFont="1" applyFill="1" applyBorder="1" applyAlignment="1">
      <alignment horizontal="center" vertical="center"/>
      <protection/>
    </xf>
    <xf numFmtId="0" fontId="57" fillId="34" borderId="21" xfId="50" applyFont="1" applyFill="1" applyBorder="1">
      <alignment/>
      <protection/>
    </xf>
    <xf numFmtId="0" fontId="62" fillId="34" borderId="21" xfId="50" applyFont="1" applyFill="1" applyBorder="1">
      <alignment/>
      <protection/>
    </xf>
    <xf numFmtId="0" fontId="53" fillId="34" borderId="29" xfId="50" applyFont="1" applyFill="1" applyBorder="1">
      <alignment/>
      <protection/>
    </xf>
    <xf numFmtId="0" fontId="53" fillId="34" borderId="28" xfId="50" applyFont="1" applyFill="1" applyBorder="1" applyAlignment="1">
      <alignment horizontal="left"/>
      <protection/>
    </xf>
    <xf numFmtId="0" fontId="53" fillId="34" borderId="28" xfId="50" applyFont="1" applyFill="1" applyBorder="1">
      <alignment/>
      <protection/>
    </xf>
    <xf numFmtId="0" fontId="53" fillId="34" borderId="27" xfId="50" applyFont="1" applyFill="1" applyBorder="1">
      <alignment/>
      <protection/>
    </xf>
    <xf numFmtId="0" fontId="53" fillId="34" borderId="33" xfId="50" applyFont="1" applyFill="1" applyBorder="1">
      <alignment/>
      <protection/>
    </xf>
    <xf numFmtId="0" fontId="53" fillId="34" borderId="34" xfId="50" applyFont="1" applyFill="1" applyBorder="1">
      <alignment/>
      <protection/>
    </xf>
    <xf numFmtId="0" fontId="53" fillId="34" borderId="35" xfId="50" applyFont="1" applyFill="1" applyBorder="1">
      <alignment/>
      <protection/>
    </xf>
    <xf numFmtId="0" fontId="33" fillId="34" borderId="35" xfId="50" applyFont="1" applyFill="1" applyBorder="1" applyAlignment="1">
      <alignment horizontal="left" vertical="center"/>
      <protection/>
    </xf>
    <xf numFmtId="0" fontId="33" fillId="34" borderId="23" xfId="50" applyFont="1" applyFill="1" applyBorder="1" applyAlignment="1">
      <alignment horizontal="center" vertical="center"/>
      <protection/>
    </xf>
    <xf numFmtId="43" fontId="33" fillId="34" borderId="23" xfId="40" applyFont="1" applyFill="1" applyBorder="1" applyAlignment="1">
      <alignment horizontal="center" vertical="center"/>
    </xf>
    <xf numFmtId="3" fontId="33" fillId="34" borderId="23" xfId="50" applyNumberFormat="1" applyFont="1" applyFill="1" applyBorder="1" applyAlignment="1">
      <alignment horizontal="center" vertical="center"/>
      <protection/>
    </xf>
    <xf numFmtId="49" fontId="33" fillId="34" borderId="23" xfId="50" applyNumberFormat="1" applyFont="1" applyFill="1" applyBorder="1" applyAlignment="1">
      <alignment horizontal="center" vertical="center"/>
      <protection/>
    </xf>
    <xf numFmtId="0" fontId="53" fillId="34" borderId="36" xfId="50" applyFont="1" applyFill="1" applyBorder="1">
      <alignment/>
      <protection/>
    </xf>
    <xf numFmtId="0" fontId="53" fillId="34" borderId="37" xfId="50" applyFont="1" applyFill="1" applyBorder="1">
      <alignment/>
      <protection/>
    </xf>
    <xf numFmtId="0" fontId="53" fillId="34" borderId="38" xfId="50" applyFont="1" applyFill="1" applyBorder="1">
      <alignment/>
      <protection/>
    </xf>
    <xf numFmtId="0" fontId="33" fillId="34" borderId="38" xfId="50" applyFont="1" applyFill="1" applyBorder="1" applyAlignment="1">
      <alignment horizontal="left" vertical="center"/>
      <protection/>
    </xf>
    <xf numFmtId="0" fontId="33" fillId="34" borderId="20" xfId="50" applyFont="1" applyFill="1" applyBorder="1" applyAlignment="1">
      <alignment horizontal="center" vertical="center"/>
      <protection/>
    </xf>
    <xf numFmtId="43" fontId="33" fillId="34" borderId="20" xfId="40" applyFont="1" applyFill="1" applyBorder="1" applyAlignment="1">
      <alignment horizontal="center" vertical="center"/>
    </xf>
    <xf numFmtId="3" fontId="33" fillId="34" borderId="20" xfId="50" applyNumberFormat="1" applyFont="1" applyFill="1" applyBorder="1" applyAlignment="1">
      <alignment horizontal="center" vertical="center"/>
      <protection/>
    </xf>
    <xf numFmtId="49" fontId="33" fillId="34" borderId="20" xfId="50" applyNumberFormat="1" applyFont="1" applyFill="1" applyBorder="1" applyAlignment="1">
      <alignment horizontal="center" vertical="center"/>
      <protection/>
    </xf>
    <xf numFmtId="0" fontId="53" fillId="34" borderId="23" xfId="50" applyFont="1" applyFill="1" applyBorder="1">
      <alignment/>
      <protection/>
    </xf>
    <xf numFmtId="0" fontId="33" fillId="34" borderId="35" xfId="50" applyFont="1" applyFill="1" applyBorder="1" applyAlignment="1">
      <alignment horizontal="center" vertical="center"/>
      <protection/>
    </xf>
    <xf numFmtId="0" fontId="53" fillId="34" borderId="0" xfId="50" applyFont="1" applyFill="1" applyBorder="1">
      <alignment/>
      <protection/>
    </xf>
    <xf numFmtId="0" fontId="33" fillId="34" borderId="0" xfId="50" applyFont="1" applyFill="1" applyBorder="1" applyAlignment="1">
      <alignment horizontal="left" vertical="center"/>
      <protection/>
    </xf>
    <xf numFmtId="0" fontId="33" fillId="34" borderId="0" xfId="50" applyFont="1" applyFill="1" applyBorder="1" applyAlignment="1">
      <alignment horizontal="center" vertical="center"/>
      <protection/>
    </xf>
    <xf numFmtId="43" fontId="33" fillId="34" borderId="0" xfId="40" applyFont="1" applyFill="1" applyBorder="1" applyAlignment="1">
      <alignment horizontal="center" vertical="center"/>
    </xf>
    <xf numFmtId="3" fontId="33" fillId="34" borderId="0" xfId="50" applyNumberFormat="1" applyFont="1" applyFill="1" applyBorder="1" applyAlignment="1">
      <alignment horizontal="center" vertical="center"/>
      <protection/>
    </xf>
    <xf numFmtId="0" fontId="33" fillId="34" borderId="0" xfId="50" applyFont="1" applyFill="1" applyBorder="1">
      <alignment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Followed Hyperlink" xfId="35"/>
    <cellStyle name="Hyperlink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3" xfId="49"/>
    <cellStyle name="ปกติ 4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D13" sqref="D13"/>
    </sheetView>
  </sheetViews>
  <sheetFormatPr defaultColWidth="9.140625" defaultRowHeight="24.75" customHeight="1"/>
  <cols>
    <col min="1" max="1" width="3.00390625" style="198" customWidth="1"/>
    <col min="2" max="2" width="4.421875" style="198" customWidth="1"/>
    <col min="3" max="3" width="9.00390625" style="198" customWidth="1"/>
    <col min="4" max="4" width="57.8515625" style="198" customWidth="1"/>
    <col min="5" max="5" width="13.7109375" style="199" customWidth="1"/>
    <col min="6" max="6" width="5.140625" style="200" customWidth="1"/>
    <col min="7" max="7" width="10.7109375" style="200" customWidth="1"/>
    <col min="8" max="8" width="13.8515625" style="200" customWidth="1"/>
    <col min="9" max="9" width="10.8515625" style="201" customWidth="1"/>
    <col min="10" max="10" width="13.28125" style="202" customWidth="1"/>
    <col min="11" max="11" width="12.140625" style="200" customWidth="1"/>
    <col min="12" max="12" width="6.8515625" style="200" bestFit="1" customWidth="1"/>
    <col min="13" max="13" width="10.421875" style="200" customWidth="1"/>
    <col min="14" max="14" width="3.421875" style="152" customWidth="1"/>
    <col min="15" max="16384" width="9.00390625" style="203" customWidth="1"/>
  </cols>
  <sheetData>
    <row r="1" spans="1:13" s="152" customFormat="1" ht="24.75" customHeight="1">
      <c r="A1" s="151" t="s">
        <v>128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52" customFormat="1" ht="24.75" customHeight="1">
      <c r="A2" s="153" t="s">
        <v>79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152" customFormat="1" ht="24.75" customHeight="1">
      <c r="A3" s="154" t="s">
        <v>129</v>
      </c>
      <c r="B3" s="154"/>
      <c r="C3" s="154"/>
      <c r="D3" s="154"/>
      <c r="E3" s="155" t="s">
        <v>130</v>
      </c>
      <c r="F3" s="155"/>
      <c r="G3" s="155"/>
      <c r="H3" s="155"/>
      <c r="I3" s="156" t="s">
        <v>131</v>
      </c>
      <c r="J3" s="157" t="s">
        <v>132</v>
      </c>
      <c r="K3" s="158" t="s">
        <v>133</v>
      </c>
      <c r="L3" s="155" t="s">
        <v>134</v>
      </c>
      <c r="M3" s="155" t="s">
        <v>135</v>
      </c>
    </row>
    <row r="4" spans="1:13" s="152" customFormat="1" ht="51.75" customHeight="1">
      <c r="A4" s="154"/>
      <c r="B4" s="154"/>
      <c r="C4" s="154"/>
      <c r="D4" s="154"/>
      <c r="E4" s="159" t="s">
        <v>136</v>
      </c>
      <c r="F4" s="159" t="s">
        <v>137</v>
      </c>
      <c r="G4" s="159" t="s">
        <v>138</v>
      </c>
      <c r="H4" s="159" t="s">
        <v>139</v>
      </c>
      <c r="I4" s="156"/>
      <c r="J4" s="157" t="s">
        <v>140</v>
      </c>
      <c r="K4" s="158"/>
      <c r="L4" s="155"/>
      <c r="M4" s="155"/>
    </row>
    <row r="5" spans="1:13" ht="24.75" customHeight="1">
      <c r="A5" s="160" t="s">
        <v>141</v>
      </c>
      <c r="B5" s="161"/>
      <c r="C5" s="161"/>
      <c r="D5" s="161"/>
      <c r="E5" s="162"/>
      <c r="F5" s="163"/>
      <c r="G5" s="163"/>
      <c r="H5" s="163"/>
      <c r="I5" s="164"/>
      <c r="J5" s="165"/>
      <c r="K5" s="166"/>
      <c r="L5" s="163"/>
      <c r="M5" s="163"/>
    </row>
    <row r="6" spans="1:13" ht="24.75" customHeight="1">
      <c r="A6" s="167" t="s">
        <v>142</v>
      </c>
      <c r="B6" s="168"/>
      <c r="C6" s="168"/>
      <c r="D6" s="168"/>
      <c r="E6" s="169"/>
      <c r="F6" s="170"/>
      <c r="G6" s="170"/>
      <c r="H6" s="170"/>
      <c r="I6" s="171"/>
      <c r="J6" s="172"/>
      <c r="K6" s="173"/>
      <c r="L6" s="170"/>
      <c r="M6" s="170"/>
    </row>
    <row r="7" spans="1:13" ht="24.75" customHeight="1">
      <c r="A7" s="174" t="s">
        <v>143</v>
      </c>
      <c r="B7" s="168"/>
      <c r="C7" s="168"/>
      <c r="D7" s="168"/>
      <c r="E7" s="169"/>
      <c r="F7" s="170"/>
      <c r="G7" s="170"/>
      <c r="H7" s="170"/>
      <c r="I7" s="171"/>
      <c r="J7" s="172"/>
      <c r="K7" s="173"/>
      <c r="L7" s="170"/>
      <c r="M7" s="170"/>
    </row>
    <row r="8" spans="1:13" ht="24.75" customHeight="1">
      <c r="A8" s="168" t="s">
        <v>144</v>
      </c>
      <c r="B8" s="168"/>
      <c r="C8" s="168"/>
      <c r="D8" s="168"/>
      <c r="E8" s="169"/>
      <c r="F8" s="170"/>
      <c r="G8" s="170"/>
      <c r="H8" s="170"/>
      <c r="I8" s="171"/>
      <c r="J8" s="172"/>
      <c r="K8" s="173"/>
      <c r="L8" s="170"/>
      <c r="M8" s="170"/>
    </row>
    <row r="9" spans="1:13" ht="24.75" customHeight="1">
      <c r="A9" s="168" t="s">
        <v>145</v>
      </c>
      <c r="B9" s="168"/>
      <c r="C9" s="168"/>
      <c r="D9" s="168"/>
      <c r="E9" s="169"/>
      <c r="F9" s="170"/>
      <c r="G9" s="170"/>
      <c r="H9" s="170"/>
      <c r="I9" s="171"/>
      <c r="J9" s="172"/>
      <c r="K9" s="173"/>
      <c r="L9" s="170"/>
      <c r="M9" s="170"/>
    </row>
    <row r="10" spans="1:13" ht="24.75" customHeight="1">
      <c r="A10" s="175" t="s">
        <v>146</v>
      </c>
      <c r="B10" s="168"/>
      <c r="C10" s="168"/>
      <c r="D10" s="168"/>
      <c r="E10" s="169"/>
      <c r="F10" s="170"/>
      <c r="G10" s="170"/>
      <c r="H10" s="170"/>
      <c r="I10" s="171"/>
      <c r="J10" s="172"/>
      <c r="K10" s="173"/>
      <c r="L10" s="170"/>
      <c r="M10" s="170"/>
    </row>
    <row r="11" spans="1:13" ht="24.75" customHeight="1">
      <c r="A11" s="167" t="s">
        <v>147</v>
      </c>
      <c r="B11" s="167"/>
      <c r="C11" s="168"/>
      <c r="D11" s="168"/>
      <c r="E11" s="169"/>
      <c r="F11" s="170"/>
      <c r="G11" s="170"/>
      <c r="H11" s="170"/>
      <c r="I11" s="171"/>
      <c r="J11" s="172"/>
      <c r="K11" s="173"/>
      <c r="L11" s="170"/>
      <c r="M11" s="170"/>
    </row>
    <row r="12" spans="1:13" ht="24.75" customHeight="1">
      <c r="A12" s="176"/>
      <c r="B12" s="177" t="s">
        <v>148</v>
      </c>
      <c r="C12" s="178"/>
      <c r="D12" s="179"/>
      <c r="E12" s="169"/>
      <c r="F12" s="170"/>
      <c r="G12" s="170"/>
      <c r="H12" s="170"/>
      <c r="I12" s="171"/>
      <c r="J12" s="172"/>
      <c r="K12" s="173"/>
      <c r="L12" s="170"/>
      <c r="M12" s="170"/>
    </row>
    <row r="13" spans="1:13" ht="24.75" customHeight="1">
      <c r="A13" s="176"/>
      <c r="B13" s="178"/>
      <c r="C13" s="178" t="s">
        <v>149</v>
      </c>
      <c r="D13" s="179"/>
      <c r="E13" s="169"/>
      <c r="F13" s="170"/>
      <c r="G13" s="170"/>
      <c r="H13" s="170" t="s">
        <v>150</v>
      </c>
      <c r="I13" s="171" t="s">
        <v>151</v>
      </c>
      <c r="J13" s="172">
        <v>25050</v>
      </c>
      <c r="K13" s="173" t="s">
        <v>152</v>
      </c>
      <c r="L13" s="170">
        <v>1</v>
      </c>
      <c r="M13" s="170"/>
    </row>
    <row r="14" spans="1:13" ht="24.75" customHeight="1">
      <c r="A14" s="176"/>
      <c r="B14" s="178" t="s">
        <v>153</v>
      </c>
      <c r="C14" s="178"/>
      <c r="D14" s="179"/>
      <c r="E14" s="169"/>
      <c r="F14" s="170"/>
      <c r="G14" s="170"/>
      <c r="H14" s="170"/>
      <c r="I14" s="171"/>
      <c r="J14" s="172"/>
      <c r="K14" s="173"/>
      <c r="L14" s="170"/>
      <c r="M14" s="170"/>
    </row>
    <row r="15" spans="1:13" ht="24.75" customHeight="1">
      <c r="A15" s="176"/>
      <c r="B15" s="178"/>
      <c r="C15" s="178" t="s">
        <v>154</v>
      </c>
      <c r="D15" s="179"/>
      <c r="E15" s="169"/>
      <c r="F15" s="170"/>
      <c r="G15" s="170"/>
      <c r="H15" s="170" t="s">
        <v>150</v>
      </c>
      <c r="I15" s="171" t="s">
        <v>155</v>
      </c>
      <c r="J15" s="172">
        <v>80388</v>
      </c>
      <c r="K15" s="173" t="s">
        <v>156</v>
      </c>
      <c r="L15" s="170">
        <v>2</v>
      </c>
      <c r="M15" s="170"/>
    </row>
    <row r="16" spans="1:13" ht="24.75" customHeight="1">
      <c r="A16" s="176"/>
      <c r="B16" s="178"/>
      <c r="C16" s="178" t="s">
        <v>157</v>
      </c>
      <c r="D16" s="179"/>
      <c r="E16" s="169"/>
      <c r="F16" s="170"/>
      <c r="G16" s="170"/>
      <c r="H16" s="170" t="s">
        <v>150</v>
      </c>
      <c r="I16" s="171" t="s">
        <v>155</v>
      </c>
      <c r="J16" s="172">
        <v>40194</v>
      </c>
      <c r="K16" s="173" t="s">
        <v>156</v>
      </c>
      <c r="L16" s="170">
        <v>2</v>
      </c>
      <c r="M16" s="170"/>
    </row>
    <row r="17" spans="1:13" ht="24.75" customHeight="1">
      <c r="A17" s="176"/>
      <c r="B17" s="178" t="s">
        <v>158</v>
      </c>
      <c r="C17" s="178"/>
      <c r="D17" s="179"/>
      <c r="E17" s="169"/>
      <c r="F17" s="170"/>
      <c r="G17" s="170"/>
      <c r="H17" s="170"/>
      <c r="I17" s="171"/>
      <c r="J17" s="172"/>
      <c r="K17" s="173"/>
      <c r="L17" s="170"/>
      <c r="M17" s="170"/>
    </row>
    <row r="18" spans="1:13" ht="24.75" customHeight="1">
      <c r="A18" s="176"/>
      <c r="B18" s="178"/>
      <c r="C18" s="178" t="s">
        <v>159</v>
      </c>
      <c r="D18" s="179"/>
      <c r="E18" s="169"/>
      <c r="F18" s="170"/>
      <c r="G18" s="170"/>
      <c r="H18" s="170" t="s">
        <v>150</v>
      </c>
      <c r="I18" s="171" t="s">
        <v>160</v>
      </c>
      <c r="J18" s="172">
        <v>5000</v>
      </c>
      <c r="K18" s="173" t="s">
        <v>156</v>
      </c>
      <c r="L18" s="170">
        <v>2</v>
      </c>
      <c r="M18" s="170"/>
    </row>
    <row r="19" spans="1:13" ht="24.75" customHeight="1">
      <c r="A19" s="176"/>
      <c r="B19" s="178"/>
      <c r="C19" s="178"/>
      <c r="D19" s="179"/>
      <c r="E19" s="169"/>
      <c r="F19" s="170"/>
      <c r="G19" s="170"/>
      <c r="H19" s="170"/>
      <c r="I19" s="171"/>
      <c r="J19" s="172"/>
      <c r="K19" s="173"/>
      <c r="L19" s="170"/>
      <c r="M19" s="170"/>
    </row>
    <row r="20" spans="1:13" ht="24.75" customHeight="1">
      <c r="A20" s="167" t="s">
        <v>161</v>
      </c>
      <c r="B20" s="168"/>
      <c r="C20" s="168"/>
      <c r="D20" s="168"/>
      <c r="E20" s="169"/>
      <c r="F20" s="170"/>
      <c r="G20" s="170"/>
      <c r="H20" s="170"/>
      <c r="I20" s="171"/>
      <c r="J20" s="172"/>
      <c r="K20" s="173"/>
      <c r="L20" s="170"/>
      <c r="M20" s="170"/>
    </row>
    <row r="21" spans="1:13" ht="24.75" customHeight="1">
      <c r="A21" s="167" t="s">
        <v>162</v>
      </c>
      <c r="B21" s="168"/>
      <c r="C21" s="168"/>
      <c r="D21" s="168"/>
      <c r="E21" s="169"/>
      <c r="F21" s="170"/>
      <c r="G21" s="170"/>
      <c r="H21" s="170"/>
      <c r="I21" s="171"/>
      <c r="J21" s="172"/>
      <c r="K21" s="173"/>
      <c r="L21" s="170"/>
      <c r="M21" s="170"/>
    </row>
    <row r="22" spans="1:13" ht="24.75" customHeight="1">
      <c r="A22" s="168" t="s">
        <v>163</v>
      </c>
      <c r="B22" s="168"/>
      <c r="C22" s="168"/>
      <c r="D22" s="168"/>
      <c r="E22" s="169"/>
      <c r="F22" s="170"/>
      <c r="G22" s="170"/>
      <c r="H22" s="170"/>
      <c r="I22" s="171"/>
      <c r="J22" s="172"/>
      <c r="K22" s="173"/>
      <c r="L22" s="170"/>
      <c r="M22" s="170"/>
    </row>
    <row r="23" spans="1:13" ht="24.75" customHeight="1">
      <c r="A23" s="168" t="s">
        <v>164</v>
      </c>
      <c r="B23" s="168"/>
      <c r="C23" s="168"/>
      <c r="D23" s="168"/>
      <c r="E23" s="169"/>
      <c r="F23" s="170"/>
      <c r="G23" s="170"/>
      <c r="H23" s="170"/>
      <c r="I23" s="171"/>
      <c r="J23" s="172"/>
      <c r="K23" s="173"/>
      <c r="L23" s="170"/>
      <c r="M23" s="170"/>
    </row>
    <row r="24" spans="1:13" ht="24.75" customHeight="1">
      <c r="A24" s="180"/>
      <c r="B24" s="181" t="s">
        <v>165</v>
      </c>
      <c r="C24" s="181"/>
      <c r="D24" s="182"/>
      <c r="E24" s="183"/>
      <c r="F24" s="184"/>
      <c r="G24" s="184"/>
      <c r="H24" s="184" t="s">
        <v>150</v>
      </c>
      <c r="I24" s="185" t="s">
        <v>166</v>
      </c>
      <c r="J24" s="186">
        <v>12000</v>
      </c>
      <c r="K24" s="187" t="s">
        <v>167</v>
      </c>
      <c r="L24" s="184">
        <v>1</v>
      </c>
      <c r="M24" s="184"/>
    </row>
    <row r="25" spans="1:13" ht="24.75" customHeight="1">
      <c r="A25" s="188" t="s">
        <v>168</v>
      </c>
      <c r="B25" s="189"/>
      <c r="C25" s="189"/>
      <c r="D25" s="190"/>
      <c r="E25" s="191"/>
      <c r="F25" s="192"/>
      <c r="G25" s="192"/>
      <c r="H25" s="192"/>
      <c r="I25" s="193"/>
      <c r="J25" s="194"/>
      <c r="K25" s="195"/>
      <c r="L25" s="192"/>
      <c r="M25" s="192"/>
    </row>
    <row r="26" spans="1:13" ht="24.75" customHeight="1">
      <c r="A26" s="176" t="s">
        <v>169</v>
      </c>
      <c r="B26" s="178"/>
      <c r="C26" s="178"/>
      <c r="D26" s="179"/>
      <c r="E26" s="169"/>
      <c r="F26" s="170"/>
      <c r="G26" s="170"/>
      <c r="H26" s="170" t="s">
        <v>150</v>
      </c>
      <c r="I26" s="171" t="s">
        <v>170</v>
      </c>
      <c r="J26" s="172">
        <v>13000</v>
      </c>
      <c r="K26" s="173" t="s">
        <v>152</v>
      </c>
      <c r="L26" s="170">
        <v>1</v>
      </c>
      <c r="M26" s="170"/>
    </row>
    <row r="27" spans="1:13" ht="24.75" customHeight="1">
      <c r="A27" s="176" t="s">
        <v>171</v>
      </c>
      <c r="B27" s="178"/>
      <c r="C27" s="178"/>
      <c r="D27" s="179"/>
      <c r="E27" s="169"/>
      <c r="F27" s="170"/>
      <c r="G27" s="170"/>
      <c r="H27" s="170" t="s">
        <v>150</v>
      </c>
      <c r="I27" s="171" t="s">
        <v>172</v>
      </c>
      <c r="J27" s="172">
        <v>248400</v>
      </c>
      <c r="K27" s="173" t="s">
        <v>152</v>
      </c>
      <c r="L27" s="170">
        <v>1</v>
      </c>
      <c r="M27" s="170"/>
    </row>
    <row r="28" spans="1:13" ht="24.75" customHeight="1">
      <c r="A28" s="175" t="s">
        <v>173</v>
      </c>
      <c r="B28" s="175"/>
      <c r="C28" s="168"/>
      <c r="D28" s="168"/>
      <c r="E28" s="169"/>
      <c r="F28" s="170"/>
      <c r="G28" s="170"/>
      <c r="H28" s="170"/>
      <c r="I28" s="171"/>
      <c r="J28" s="172"/>
      <c r="K28" s="173"/>
      <c r="L28" s="170"/>
      <c r="M28" s="170"/>
    </row>
    <row r="29" spans="1:13" ht="24.75" customHeight="1">
      <c r="A29" s="168" t="s">
        <v>174</v>
      </c>
      <c r="B29" s="168"/>
      <c r="C29" s="168"/>
      <c r="D29" s="168"/>
      <c r="E29" s="169"/>
      <c r="F29" s="170"/>
      <c r="G29" s="170"/>
      <c r="H29" s="170" t="s">
        <v>150</v>
      </c>
      <c r="I29" s="171" t="s">
        <v>175</v>
      </c>
      <c r="J29" s="172">
        <v>5400</v>
      </c>
      <c r="K29" s="173" t="s">
        <v>176</v>
      </c>
      <c r="L29" s="170">
        <v>1</v>
      </c>
      <c r="M29" s="170"/>
    </row>
    <row r="30" spans="1:13" ht="24.75" customHeight="1">
      <c r="A30" s="196" t="s">
        <v>177</v>
      </c>
      <c r="B30" s="196"/>
      <c r="C30" s="196"/>
      <c r="D30" s="196"/>
      <c r="E30" s="197" t="s">
        <v>178</v>
      </c>
      <c r="F30" s="184">
        <v>7</v>
      </c>
      <c r="G30" s="184" t="s">
        <v>179</v>
      </c>
      <c r="H30" s="184" t="s">
        <v>150</v>
      </c>
      <c r="I30" s="185" t="s">
        <v>180</v>
      </c>
      <c r="J30" s="186">
        <v>7800</v>
      </c>
      <c r="K30" s="187" t="s">
        <v>181</v>
      </c>
      <c r="L30" s="184">
        <v>1</v>
      </c>
      <c r="M30" s="184"/>
    </row>
  </sheetData>
  <sheetProtection/>
  <mergeCells count="8">
    <mergeCell ref="A1:M1"/>
    <mergeCell ref="A2:M2"/>
    <mergeCell ref="A3:D4"/>
    <mergeCell ref="E3:H3"/>
    <mergeCell ref="I3:I4"/>
    <mergeCell ref="K3:K4"/>
    <mergeCell ref="L3:L4"/>
    <mergeCell ref="M3:M4"/>
  </mergeCells>
  <printOptions/>
  <pageMargins left="0.15748031496062992" right="0.15748031496062992" top="0.56" bottom="0.49" header="0.31496062992125984" footer="0.17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25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421875" style="94" customWidth="1"/>
    <col min="2" max="2" width="44.00390625" style="94" customWidth="1"/>
    <col min="3" max="3" width="6.28125" style="114" customWidth="1"/>
    <col min="4" max="4" width="7.28125" style="114" customWidth="1"/>
    <col min="5" max="5" width="8.8515625" style="114" customWidth="1"/>
    <col min="6" max="6" width="9.57421875" style="114" customWidth="1"/>
    <col min="7" max="16384" width="9.140625" style="94" customWidth="1"/>
  </cols>
  <sheetData>
    <row r="1" spans="1:6" ht="20.25">
      <c r="A1" s="146" t="s">
        <v>28</v>
      </c>
      <c r="B1" s="146"/>
      <c r="C1" s="146"/>
      <c r="D1" s="146"/>
      <c r="E1" s="146"/>
      <c r="F1" s="146"/>
    </row>
    <row r="2" spans="1:6" ht="20.25">
      <c r="A2" s="147" t="s">
        <v>127</v>
      </c>
      <c r="B2" s="147"/>
      <c r="C2" s="147"/>
      <c r="D2" s="147"/>
      <c r="E2" s="147"/>
      <c r="F2" s="147"/>
    </row>
    <row r="3" spans="1:6" ht="20.25">
      <c r="A3" s="148" t="s">
        <v>79</v>
      </c>
      <c r="B3" s="148"/>
      <c r="C3" s="148"/>
      <c r="D3" s="148"/>
      <c r="E3" s="148"/>
      <c r="F3" s="148"/>
    </row>
    <row r="4" spans="1:6" ht="20.25">
      <c r="A4" s="95" t="s">
        <v>0</v>
      </c>
      <c r="B4" s="95" t="s">
        <v>1</v>
      </c>
      <c r="C4" s="96" t="s">
        <v>38</v>
      </c>
      <c r="D4" s="96" t="s">
        <v>39</v>
      </c>
      <c r="E4" s="95" t="s">
        <v>2</v>
      </c>
      <c r="F4" s="95" t="s">
        <v>42</v>
      </c>
    </row>
    <row r="5" spans="1:6" ht="20.25">
      <c r="A5" s="97">
        <v>1</v>
      </c>
      <c r="B5" s="98" t="s">
        <v>25</v>
      </c>
      <c r="C5" s="97" t="s">
        <v>4</v>
      </c>
      <c r="D5" s="97">
        <v>20</v>
      </c>
      <c r="E5" s="97">
        <v>100</v>
      </c>
      <c r="F5" s="99">
        <v>2000</v>
      </c>
    </row>
    <row r="6" spans="1:6" ht="20.25">
      <c r="A6" s="92"/>
      <c r="B6" s="100" t="s">
        <v>6</v>
      </c>
      <c r="C6" s="92"/>
      <c r="D6" s="92"/>
      <c r="E6" s="92"/>
      <c r="F6" s="101"/>
    </row>
    <row r="7" spans="1:6" ht="20.25">
      <c r="A7" s="92">
        <v>2</v>
      </c>
      <c r="B7" s="102" t="s">
        <v>17</v>
      </c>
      <c r="C7" s="92" t="s">
        <v>4</v>
      </c>
      <c r="D7" s="92">
        <v>20</v>
      </c>
      <c r="E7" s="92">
        <v>50</v>
      </c>
      <c r="F7" s="101">
        <v>1000</v>
      </c>
    </row>
    <row r="8" spans="1:6" ht="20.25">
      <c r="A8" s="92"/>
      <c r="B8" s="100" t="s">
        <v>18</v>
      </c>
      <c r="C8" s="92"/>
      <c r="D8" s="92"/>
      <c r="E8" s="92"/>
      <c r="F8" s="101"/>
    </row>
    <row r="9" spans="1:6" ht="20.25">
      <c r="A9" s="92">
        <v>3</v>
      </c>
      <c r="B9" s="100" t="s">
        <v>37</v>
      </c>
      <c r="C9" s="92" t="s">
        <v>27</v>
      </c>
      <c r="D9" s="92">
        <v>3</v>
      </c>
      <c r="E9" s="92">
        <v>600</v>
      </c>
      <c r="F9" s="101">
        <v>1800</v>
      </c>
    </row>
    <row r="10" spans="1:6" ht="20.25">
      <c r="A10" s="91"/>
      <c r="B10" s="100" t="s">
        <v>84</v>
      </c>
      <c r="C10" s="92"/>
      <c r="D10" s="92"/>
      <c r="E10" s="92"/>
      <c r="F10" s="92"/>
    </row>
    <row r="11" spans="1:6" ht="20.25">
      <c r="A11" s="91"/>
      <c r="B11" s="103" t="s">
        <v>7</v>
      </c>
      <c r="C11" s="92" t="s">
        <v>8</v>
      </c>
      <c r="D11" s="104">
        <v>7</v>
      </c>
      <c r="E11" s="92">
        <v>120</v>
      </c>
      <c r="F11" s="101">
        <v>840</v>
      </c>
    </row>
    <row r="12" spans="1:6" ht="20.25">
      <c r="A12" s="91"/>
      <c r="B12" s="103" t="s">
        <v>13</v>
      </c>
      <c r="C12" s="92" t="s">
        <v>80</v>
      </c>
      <c r="D12" s="104">
        <v>70</v>
      </c>
      <c r="E12" s="92">
        <v>5</v>
      </c>
      <c r="F12" s="101">
        <v>350</v>
      </c>
    </row>
    <row r="13" spans="1:6" ht="20.25">
      <c r="A13" s="91"/>
      <c r="B13" s="103" t="s">
        <v>82</v>
      </c>
      <c r="C13" s="92" t="s">
        <v>14</v>
      </c>
      <c r="D13" s="92">
        <v>5</v>
      </c>
      <c r="E13" s="92">
        <v>30</v>
      </c>
      <c r="F13" s="101">
        <v>150</v>
      </c>
    </row>
    <row r="14" spans="1:6" ht="20.25">
      <c r="A14" s="91"/>
      <c r="B14" s="100" t="s">
        <v>15</v>
      </c>
      <c r="C14" s="92" t="s">
        <v>9</v>
      </c>
      <c r="D14" s="104">
        <v>15</v>
      </c>
      <c r="E14" s="92">
        <v>20</v>
      </c>
      <c r="F14" s="101">
        <v>300</v>
      </c>
    </row>
    <row r="15" spans="1:6" ht="20.25">
      <c r="A15" s="91"/>
      <c r="B15" s="100" t="s">
        <v>24</v>
      </c>
      <c r="C15" s="92" t="s">
        <v>9</v>
      </c>
      <c r="D15" s="92">
        <v>20</v>
      </c>
      <c r="E15" s="92">
        <v>10</v>
      </c>
      <c r="F15" s="101">
        <v>200</v>
      </c>
    </row>
    <row r="16" spans="1:6" ht="20.25">
      <c r="A16" s="91"/>
      <c r="B16" s="100" t="s">
        <v>10</v>
      </c>
      <c r="C16" s="92" t="s">
        <v>11</v>
      </c>
      <c r="D16" s="92">
        <v>20</v>
      </c>
      <c r="E16" s="92">
        <v>10</v>
      </c>
      <c r="F16" s="101">
        <v>200</v>
      </c>
    </row>
    <row r="17" spans="1:6" ht="20.25">
      <c r="A17" s="91"/>
      <c r="B17" s="100" t="s">
        <v>81</v>
      </c>
      <c r="C17" s="92" t="s">
        <v>83</v>
      </c>
      <c r="D17" s="92">
        <v>20</v>
      </c>
      <c r="E17" s="92">
        <v>10</v>
      </c>
      <c r="F17" s="101">
        <v>200</v>
      </c>
    </row>
    <row r="18" spans="1:6" ht="20.25">
      <c r="A18" s="91"/>
      <c r="B18" s="100" t="s">
        <v>23</v>
      </c>
      <c r="C18" s="92" t="s">
        <v>12</v>
      </c>
      <c r="D18" s="104">
        <v>1</v>
      </c>
      <c r="E18" s="92">
        <v>10</v>
      </c>
      <c r="F18" s="101">
        <v>10</v>
      </c>
    </row>
    <row r="19" spans="1:6" ht="20.25">
      <c r="A19" s="91"/>
      <c r="B19" s="103" t="s">
        <v>86</v>
      </c>
      <c r="C19" s="92" t="s">
        <v>16</v>
      </c>
      <c r="D19" s="92">
        <v>1</v>
      </c>
      <c r="E19" s="92">
        <v>750</v>
      </c>
      <c r="F19" s="101">
        <v>750</v>
      </c>
    </row>
    <row r="20" spans="1:6" ht="20.25">
      <c r="A20" s="64"/>
      <c r="B20" s="105"/>
      <c r="C20" s="106"/>
      <c r="D20" s="106"/>
      <c r="E20" s="106"/>
      <c r="F20" s="107">
        <f>SUM(F5:F19)</f>
        <v>7800</v>
      </c>
    </row>
    <row r="21" spans="1:6" ht="20.25">
      <c r="A21" s="149" t="s">
        <v>20</v>
      </c>
      <c r="B21" s="150"/>
      <c r="C21" s="108"/>
      <c r="D21" s="108"/>
      <c r="E21" s="109"/>
      <c r="F21" s="110">
        <v>7800</v>
      </c>
    </row>
    <row r="22" spans="1:6" ht="20.25">
      <c r="A22" s="111"/>
      <c r="B22" s="112" t="s">
        <v>78</v>
      </c>
      <c r="C22" s="111"/>
      <c r="D22" s="111"/>
      <c r="E22" s="111"/>
      <c r="F22" s="113"/>
    </row>
    <row r="23" spans="1:6" ht="20.25">
      <c r="A23" s="24"/>
      <c r="B23" s="24"/>
      <c r="C23" s="90"/>
      <c r="D23" s="90"/>
      <c r="E23" s="90"/>
      <c r="F23" s="90"/>
    </row>
    <row r="24" spans="1:6" ht="20.25">
      <c r="A24" s="24"/>
      <c r="B24" s="24"/>
      <c r="C24" s="90"/>
      <c r="D24" s="90"/>
      <c r="E24" s="90"/>
      <c r="F24" s="90"/>
    </row>
    <row r="25" spans="1:6" ht="20.25">
      <c r="A25" s="24"/>
      <c r="B25" s="24"/>
      <c r="C25" s="90"/>
      <c r="D25" s="90"/>
      <c r="E25" s="90"/>
      <c r="F25" s="90"/>
    </row>
  </sheetData>
  <sheetProtection/>
  <mergeCells count="4">
    <mergeCell ref="A1:F1"/>
    <mergeCell ref="A2:F2"/>
    <mergeCell ref="A3:F3"/>
    <mergeCell ref="A21:B2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15"/>
  <sheetViews>
    <sheetView zoomScalePageLayoutView="0" workbookViewId="0" topLeftCell="A1">
      <selection activeCell="H1" sqref="H1:H16384"/>
    </sheetView>
  </sheetViews>
  <sheetFormatPr defaultColWidth="9.140625" defaultRowHeight="15"/>
  <cols>
    <col min="1" max="1" width="6.7109375" style="0" customWidth="1"/>
    <col min="2" max="2" width="44.00390625" style="0" customWidth="1"/>
    <col min="3" max="3" width="8.28125" style="0" customWidth="1"/>
    <col min="4" max="4" width="9.28125" style="39" customWidth="1"/>
    <col min="5" max="5" width="9.57421875" style="0" customWidth="1"/>
    <col min="6" max="6" width="11.140625" style="0" customWidth="1"/>
  </cols>
  <sheetData>
    <row r="1" spans="1:6" ht="20.25">
      <c r="A1" s="138" t="s">
        <v>28</v>
      </c>
      <c r="B1" s="138"/>
      <c r="C1" s="138"/>
      <c r="D1" s="138"/>
      <c r="E1" s="138"/>
      <c r="F1" s="138"/>
    </row>
    <row r="2" spans="1:6" ht="20.25">
      <c r="A2" s="140" t="s">
        <v>29</v>
      </c>
      <c r="B2" s="140"/>
      <c r="C2" s="140"/>
      <c r="D2" s="140"/>
      <c r="E2" s="140"/>
      <c r="F2" s="140"/>
    </row>
    <row r="3" spans="1:6" ht="20.25">
      <c r="A3" s="139" t="s">
        <v>79</v>
      </c>
      <c r="B3" s="139"/>
      <c r="C3" s="139"/>
      <c r="D3" s="139"/>
      <c r="E3" s="139"/>
      <c r="F3" s="139"/>
    </row>
    <row r="4" spans="1:8" ht="20.25">
      <c r="A4" s="3" t="s">
        <v>0</v>
      </c>
      <c r="B4" s="3" t="s">
        <v>1</v>
      </c>
      <c r="C4" s="32" t="s">
        <v>38</v>
      </c>
      <c r="D4" s="32" t="s">
        <v>39</v>
      </c>
      <c r="E4" s="3" t="s">
        <v>2</v>
      </c>
      <c r="F4" s="3" t="s">
        <v>42</v>
      </c>
      <c r="H4" s="93" t="s">
        <v>41</v>
      </c>
    </row>
    <row r="5" spans="1:6" s="25" customFormat="1" ht="20.25">
      <c r="A5" s="5">
        <v>1</v>
      </c>
      <c r="B5" s="10" t="s">
        <v>91</v>
      </c>
      <c r="C5" s="8" t="s">
        <v>4</v>
      </c>
      <c r="D5" s="8">
        <v>167</v>
      </c>
      <c r="E5" s="5">
        <v>100</v>
      </c>
      <c r="F5" s="23">
        <f>D5*E5</f>
        <v>16700</v>
      </c>
    </row>
    <row r="6" spans="1:6" s="25" customFormat="1" ht="20.25">
      <c r="A6" s="5"/>
      <c r="B6" s="10" t="s">
        <v>6</v>
      </c>
      <c r="C6" s="8"/>
      <c r="D6" s="8"/>
      <c r="E6" s="5"/>
      <c r="F6" s="23" t="s">
        <v>5</v>
      </c>
    </row>
    <row r="7" spans="1:6" s="25" customFormat="1" ht="20.25">
      <c r="A7" s="5">
        <v>2</v>
      </c>
      <c r="B7" s="12" t="s">
        <v>92</v>
      </c>
      <c r="C7" s="8" t="s">
        <v>4</v>
      </c>
      <c r="D7" s="8">
        <v>167</v>
      </c>
      <c r="E7" s="5">
        <v>50</v>
      </c>
      <c r="F7" s="23">
        <f>D7*E7</f>
        <v>8350</v>
      </c>
    </row>
    <row r="8" spans="1:6" s="25" customFormat="1" ht="20.25">
      <c r="A8" s="5"/>
      <c r="B8" s="10" t="s">
        <v>18</v>
      </c>
      <c r="C8" s="11"/>
      <c r="D8" s="8"/>
      <c r="E8" s="5"/>
      <c r="F8" s="22"/>
    </row>
    <row r="9" spans="1:6" s="25" customFormat="1" ht="20.25">
      <c r="A9" s="5"/>
      <c r="B9" s="10"/>
      <c r="C9" s="11"/>
      <c r="D9" s="8"/>
      <c r="E9" s="5"/>
      <c r="F9" s="22"/>
    </row>
    <row r="10" spans="1:6" s="25" customFormat="1" ht="20.25">
      <c r="A10" s="5"/>
      <c r="B10" s="10"/>
      <c r="C10" s="11"/>
      <c r="D10" s="8"/>
      <c r="E10" s="5"/>
      <c r="F10" s="22"/>
    </row>
    <row r="11" spans="1:6" s="25" customFormat="1" ht="20.25">
      <c r="A11" s="5"/>
      <c r="B11" s="6"/>
      <c r="C11" s="8"/>
      <c r="D11" s="8"/>
      <c r="E11" s="5"/>
      <c r="F11" s="9"/>
    </row>
    <row r="12" spans="1:6" s="25" customFormat="1" ht="20.25">
      <c r="A12" s="141" t="s">
        <v>20</v>
      </c>
      <c r="B12" s="141"/>
      <c r="C12" s="88"/>
      <c r="D12" s="38"/>
      <c r="E12" s="16"/>
      <c r="F12" s="18">
        <f>F5+F7</f>
        <v>25050</v>
      </c>
    </row>
    <row r="13" spans="1:6" ht="20.25">
      <c r="A13" s="15"/>
      <c r="C13" s="14"/>
      <c r="D13" s="15"/>
      <c r="E13" s="15"/>
      <c r="F13" s="21"/>
    </row>
    <row r="15" ht="20.25">
      <c r="B15" s="19" t="s">
        <v>21</v>
      </c>
    </row>
  </sheetData>
  <sheetProtection/>
  <mergeCells count="4">
    <mergeCell ref="A1:F1"/>
    <mergeCell ref="A3:F3"/>
    <mergeCell ref="A2:F2"/>
    <mergeCell ref="A12:B12"/>
  </mergeCells>
  <printOptions/>
  <pageMargins left="0.48" right="0.17" top="0.73" bottom="0.3" header="0.7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zoomScalePageLayoutView="0" workbookViewId="0" topLeftCell="A1">
      <selection activeCell="D5" sqref="D5:F5"/>
    </sheetView>
  </sheetViews>
  <sheetFormatPr defaultColWidth="9.140625" defaultRowHeight="15"/>
  <cols>
    <col min="1" max="1" width="6.7109375" style="25" customWidth="1"/>
    <col min="2" max="2" width="38.57421875" style="25" customWidth="1"/>
    <col min="3" max="3" width="10.7109375" style="25" customWidth="1"/>
    <col min="4" max="4" width="11.00390625" style="25" customWidth="1"/>
    <col min="5" max="5" width="9.57421875" style="25" customWidth="1"/>
    <col min="6" max="6" width="11.140625" style="25" customWidth="1"/>
    <col min="7" max="16384" width="9.00390625" style="25" customWidth="1"/>
  </cols>
  <sheetData>
    <row r="1" spans="1:6" ht="20.25">
      <c r="A1" s="138" t="s">
        <v>28</v>
      </c>
      <c r="B1" s="138"/>
      <c r="C1" s="138"/>
      <c r="D1" s="138"/>
      <c r="E1" s="138"/>
      <c r="F1" s="138"/>
    </row>
    <row r="2" spans="1:6" ht="20.25">
      <c r="A2" s="140" t="s">
        <v>31</v>
      </c>
      <c r="B2" s="140"/>
      <c r="C2" s="140"/>
      <c r="D2" s="140"/>
      <c r="E2" s="140"/>
      <c r="F2" s="140"/>
    </row>
    <row r="3" spans="1:6" ht="20.25">
      <c r="A3" s="139" t="s">
        <v>93</v>
      </c>
      <c r="B3" s="139"/>
      <c r="C3" s="139"/>
      <c r="D3" s="139"/>
      <c r="E3" s="139"/>
      <c r="F3" s="139"/>
    </row>
    <row r="4" spans="1:8" ht="20.25">
      <c r="A4" s="3" t="s">
        <v>0</v>
      </c>
      <c r="B4" s="3" t="s">
        <v>1</v>
      </c>
      <c r="C4" s="31" t="s">
        <v>38</v>
      </c>
      <c r="D4" s="31" t="s">
        <v>39</v>
      </c>
      <c r="E4" s="3" t="s">
        <v>2</v>
      </c>
      <c r="F4" s="3" t="s">
        <v>42</v>
      </c>
      <c r="H4" s="93" t="s">
        <v>26</v>
      </c>
    </row>
    <row r="5" spans="1:6" ht="20.25">
      <c r="A5" s="5">
        <v>1</v>
      </c>
      <c r="B5" s="10" t="s">
        <v>77</v>
      </c>
      <c r="C5" s="33" t="s">
        <v>11</v>
      </c>
      <c r="D5" s="33">
        <v>6699</v>
      </c>
      <c r="E5" s="5">
        <v>12</v>
      </c>
      <c r="F5" s="22">
        <f>D5*E5</f>
        <v>80388</v>
      </c>
    </row>
    <row r="6" spans="1:6" ht="20.25">
      <c r="A6" s="5"/>
      <c r="B6" s="10"/>
      <c r="C6" s="7"/>
      <c r="D6" s="7"/>
      <c r="E6" s="5"/>
      <c r="F6" s="22" t="s">
        <v>5</v>
      </c>
    </row>
    <row r="7" spans="1:6" ht="20.25">
      <c r="A7" s="5"/>
      <c r="B7" s="12"/>
      <c r="C7" s="7"/>
      <c r="D7" s="7"/>
      <c r="E7" s="5"/>
      <c r="F7" s="22"/>
    </row>
    <row r="8" spans="1:6" ht="20.25">
      <c r="A8" s="5"/>
      <c r="B8" s="10"/>
      <c r="C8" s="7"/>
      <c r="D8" s="7"/>
      <c r="E8" s="5"/>
      <c r="F8" s="22"/>
    </row>
    <row r="9" spans="1:6" ht="20.25">
      <c r="A9" s="5"/>
      <c r="B9" s="6"/>
      <c r="C9" s="7"/>
      <c r="D9" s="7"/>
      <c r="E9" s="5"/>
      <c r="F9" s="9"/>
    </row>
    <row r="10" spans="1:8" ht="20.25">
      <c r="A10" s="142" t="s">
        <v>20</v>
      </c>
      <c r="B10" s="143"/>
      <c r="C10" s="17"/>
      <c r="D10" s="17"/>
      <c r="E10" s="16"/>
      <c r="F10" s="18">
        <f>F5</f>
        <v>80388</v>
      </c>
      <c r="H10" s="1"/>
    </row>
    <row r="11" spans="1:6" ht="20.25">
      <c r="A11" s="15"/>
      <c r="B11" s="19"/>
      <c r="C11" s="20"/>
      <c r="D11" s="20"/>
      <c r="E11" s="15"/>
      <c r="F11" s="21"/>
    </row>
  </sheetData>
  <sheetProtection/>
  <mergeCells count="4">
    <mergeCell ref="A1:F1"/>
    <mergeCell ref="A2:F2"/>
    <mergeCell ref="A3:F3"/>
    <mergeCell ref="A10:B10"/>
  </mergeCells>
  <printOptions/>
  <pageMargins left="0.39" right="0.14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6.7109375" style="25" customWidth="1"/>
    <col min="2" max="2" width="35.57421875" style="25" customWidth="1"/>
    <col min="3" max="4" width="9.00390625" style="25" customWidth="1"/>
    <col min="5" max="5" width="9.57421875" style="25" customWidth="1"/>
    <col min="6" max="6" width="11.140625" style="25" customWidth="1"/>
    <col min="7" max="16384" width="9.00390625" style="25" customWidth="1"/>
  </cols>
  <sheetData>
    <row r="1" spans="1:6" ht="20.25">
      <c r="A1" s="138" t="s">
        <v>28</v>
      </c>
      <c r="B1" s="138"/>
      <c r="C1" s="138"/>
      <c r="D1" s="138"/>
      <c r="E1" s="138"/>
      <c r="F1" s="138"/>
    </row>
    <row r="2" spans="1:6" ht="20.25">
      <c r="A2" s="140" t="s">
        <v>30</v>
      </c>
      <c r="B2" s="140"/>
      <c r="C2" s="140"/>
      <c r="D2" s="140"/>
      <c r="E2" s="140"/>
      <c r="F2" s="140"/>
    </row>
    <row r="3" spans="1:6" ht="20.25">
      <c r="A3" s="139" t="s">
        <v>93</v>
      </c>
      <c r="B3" s="139"/>
      <c r="C3" s="139"/>
      <c r="D3" s="139"/>
      <c r="E3" s="139"/>
      <c r="F3" s="139"/>
    </row>
    <row r="4" spans="1:6" ht="20.25">
      <c r="A4" s="3" t="s">
        <v>0</v>
      </c>
      <c r="B4" s="3" t="s">
        <v>1</v>
      </c>
      <c r="C4" s="31" t="s">
        <v>38</v>
      </c>
      <c r="D4" s="31" t="s">
        <v>39</v>
      </c>
      <c r="E4" s="3" t="s">
        <v>2</v>
      </c>
      <c r="F4" s="3" t="s">
        <v>3</v>
      </c>
    </row>
    <row r="5" spans="1:8" ht="20.25">
      <c r="A5" s="5">
        <v>1</v>
      </c>
      <c r="B5" s="10" t="s">
        <v>77</v>
      </c>
      <c r="C5" s="33" t="s">
        <v>11</v>
      </c>
      <c r="D5" s="33">
        <v>6699</v>
      </c>
      <c r="E5" s="5">
        <v>6</v>
      </c>
      <c r="F5" s="22">
        <f>D5*E5</f>
        <v>40194</v>
      </c>
      <c r="H5" s="43" t="s">
        <v>26</v>
      </c>
    </row>
    <row r="6" spans="1:6" ht="20.25">
      <c r="A6" s="5"/>
      <c r="B6" s="10"/>
      <c r="C6" s="7"/>
      <c r="D6" s="7"/>
      <c r="E6" s="5"/>
      <c r="F6" s="22" t="s">
        <v>5</v>
      </c>
    </row>
    <row r="7" spans="1:6" ht="20.25">
      <c r="A7" s="5"/>
      <c r="B7" s="12"/>
      <c r="C7" s="7"/>
      <c r="D7" s="7"/>
      <c r="E7" s="5"/>
      <c r="F7" s="22"/>
    </row>
    <row r="8" spans="1:6" ht="20.25">
      <c r="A8" s="5"/>
      <c r="B8" s="10"/>
      <c r="C8" s="7"/>
      <c r="D8" s="7"/>
      <c r="E8" s="5"/>
      <c r="F8" s="22"/>
    </row>
    <row r="9" spans="1:6" ht="20.25">
      <c r="A9" s="5"/>
      <c r="B9" s="6"/>
      <c r="C9" s="7"/>
      <c r="D9" s="7"/>
      <c r="E9" s="5"/>
      <c r="F9" s="9"/>
    </row>
    <row r="10" spans="1:8" ht="20.25">
      <c r="A10" s="142" t="s">
        <v>20</v>
      </c>
      <c r="B10" s="143"/>
      <c r="C10" s="17"/>
      <c r="D10" s="17"/>
      <c r="E10" s="16"/>
      <c r="F10" s="18">
        <f>F5</f>
        <v>40194</v>
      </c>
      <c r="H10" s="1"/>
    </row>
    <row r="11" spans="1:6" ht="20.25">
      <c r="A11" s="15"/>
      <c r="B11" s="19"/>
      <c r="C11" s="20"/>
      <c r="D11" s="20"/>
      <c r="E11" s="15"/>
      <c r="F11" s="21"/>
    </row>
    <row r="20" ht="14.25">
      <c r="D20" s="39"/>
    </row>
  </sheetData>
  <sheetProtection/>
  <mergeCells count="4">
    <mergeCell ref="A1:F1"/>
    <mergeCell ref="A2:F2"/>
    <mergeCell ref="A3:F3"/>
    <mergeCell ref="A10:B10"/>
  </mergeCells>
  <printOptions/>
  <pageMargins left="0.7" right="0.41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H11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6.7109375" style="25" customWidth="1"/>
    <col min="2" max="2" width="41.140625" style="25" customWidth="1"/>
    <col min="3" max="4" width="9.00390625" style="25" customWidth="1"/>
    <col min="5" max="5" width="9.57421875" style="25" customWidth="1"/>
    <col min="6" max="6" width="11.140625" style="25" customWidth="1"/>
    <col min="7" max="16384" width="9.00390625" style="25" customWidth="1"/>
  </cols>
  <sheetData>
    <row r="1" spans="1:6" ht="20.25">
      <c r="A1" s="138" t="s">
        <v>28</v>
      </c>
      <c r="B1" s="138"/>
      <c r="C1" s="138"/>
      <c r="D1" s="138"/>
      <c r="E1" s="138"/>
      <c r="F1" s="138"/>
    </row>
    <row r="2" spans="1:6" ht="20.25">
      <c r="A2" s="140" t="s">
        <v>32</v>
      </c>
      <c r="B2" s="140"/>
      <c r="C2" s="140"/>
      <c r="D2" s="140"/>
      <c r="E2" s="140"/>
      <c r="F2" s="140"/>
    </row>
    <row r="3" spans="1:6" ht="20.25">
      <c r="A3" s="139" t="s">
        <v>93</v>
      </c>
      <c r="B3" s="139"/>
      <c r="C3" s="139"/>
      <c r="D3" s="139"/>
      <c r="E3" s="139"/>
      <c r="F3" s="139"/>
    </row>
    <row r="4" spans="1:8" ht="20.25">
      <c r="A4" s="3" t="s">
        <v>0</v>
      </c>
      <c r="B4" s="3" t="s">
        <v>1</v>
      </c>
      <c r="C4" s="31" t="s">
        <v>38</v>
      </c>
      <c r="D4" s="31" t="s">
        <v>39</v>
      </c>
      <c r="E4" s="3" t="s">
        <v>2</v>
      </c>
      <c r="F4" s="3" t="s">
        <v>42</v>
      </c>
      <c r="H4" s="43" t="s">
        <v>26</v>
      </c>
    </row>
    <row r="5" spans="1:6" ht="20.25">
      <c r="A5" s="5">
        <v>1</v>
      </c>
      <c r="B5" s="10" t="s">
        <v>33</v>
      </c>
      <c r="C5" s="33"/>
      <c r="D5" s="33"/>
      <c r="E5" s="34">
        <v>5000</v>
      </c>
      <c r="F5" s="22">
        <v>5000</v>
      </c>
    </row>
    <row r="6" spans="1:6" ht="20.25">
      <c r="A6" s="5"/>
      <c r="B6" s="10" t="s">
        <v>100</v>
      </c>
      <c r="C6" s="7"/>
      <c r="D6" s="7"/>
      <c r="E6" s="5"/>
      <c r="F6" s="22" t="s">
        <v>5</v>
      </c>
    </row>
    <row r="7" spans="1:6" ht="20.25">
      <c r="A7" s="5"/>
      <c r="B7" s="12" t="s">
        <v>101</v>
      </c>
      <c r="C7" s="7"/>
      <c r="D7" s="7"/>
      <c r="E7" s="5"/>
      <c r="F7" s="22"/>
    </row>
    <row r="8" spans="1:6" ht="20.25">
      <c r="A8" s="5"/>
      <c r="B8" s="10" t="s">
        <v>102</v>
      </c>
      <c r="C8" s="7"/>
      <c r="D8" s="7"/>
      <c r="E8" s="5"/>
      <c r="F8" s="22"/>
    </row>
    <row r="9" spans="1:6" ht="20.25">
      <c r="A9" s="5"/>
      <c r="B9" s="6"/>
      <c r="C9" s="7"/>
      <c r="D9" s="7"/>
      <c r="E9" s="5"/>
      <c r="F9" s="9"/>
    </row>
    <row r="10" spans="1:8" ht="20.25">
      <c r="A10" s="142" t="s">
        <v>20</v>
      </c>
      <c r="B10" s="143"/>
      <c r="C10" s="17"/>
      <c r="D10" s="17"/>
      <c r="E10" s="16"/>
      <c r="F10" s="18">
        <v>5000</v>
      </c>
      <c r="H10" s="1"/>
    </row>
    <row r="11" spans="1:6" ht="20.25">
      <c r="A11" s="15"/>
      <c r="B11" s="19"/>
      <c r="C11" s="20"/>
      <c r="D11" s="20"/>
      <c r="E11" s="15"/>
      <c r="F11" s="21"/>
    </row>
  </sheetData>
  <sheetProtection/>
  <mergeCells count="4">
    <mergeCell ref="A1:F1"/>
    <mergeCell ref="A2:F2"/>
    <mergeCell ref="A3:F3"/>
    <mergeCell ref="A10:B10"/>
  </mergeCells>
  <printOptions/>
  <pageMargins left="0.6" right="0.19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F30"/>
  <sheetViews>
    <sheetView zoomScalePageLayoutView="0" workbookViewId="0" topLeftCell="A43">
      <selection activeCell="J14" sqref="J14"/>
    </sheetView>
  </sheetViews>
  <sheetFormatPr defaultColWidth="9.140625" defaultRowHeight="15"/>
  <cols>
    <col min="1" max="1" width="4.421875" style="24" customWidth="1"/>
    <col min="2" max="2" width="43.8515625" style="24" customWidth="1"/>
    <col min="3" max="3" width="8.57421875" style="24" customWidth="1"/>
    <col min="4" max="4" width="9.57421875" style="24" customWidth="1"/>
    <col min="5" max="5" width="10.421875" style="24" customWidth="1"/>
    <col min="6" max="6" width="10.7109375" style="24" customWidth="1"/>
    <col min="7" max="16384" width="9.00390625" style="24" customWidth="1"/>
  </cols>
  <sheetData>
    <row r="1" spans="1:6" ht="20.25">
      <c r="A1" s="144" t="s">
        <v>28</v>
      </c>
      <c r="B1" s="144"/>
      <c r="C1" s="144"/>
      <c r="D1" s="144"/>
      <c r="E1" s="144"/>
      <c r="F1" s="144"/>
    </row>
    <row r="2" spans="1:6" ht="20.25">
      <c r="A2" s="144" t="s">
        <v>40</v>
      </c>
      <c r="B2" s="144"/>
      <c r="C2" s="144"/>
      <c r="D2" s="144"/>
      <c r="E2" s="144"/>
      <c r="F2" s="144"/>
    </row>
    <row r="3" spans="1:6" ht="20.25">
      <c r="A3" s="145" t="s">
        <v>103</v>
      </c>
      <c r="B3" s="145"/>
      <c r="C3" s="145"/>
      <c r="D3" s="145"/>
      <c r="E3" s="145"/>
      <c r="F3" s="145"/>
    </row>
    <row r="4" spans="1:6" ht="20.25">
      <c r="A4" s="44"/>
      <c r="B4" s="44"/>
      <c r="C4" s="44"/>
      <c r="D4" s="44"/>
      <c r="E4" s="44"/>
      <c r="F4" s="44"/>
    </row>
    <row r="5" spans="1:6" ht="20.25">
      <c r="A5" s="45" t="s">
        <v>0</v>
      </c>
      <c r="B5" s="45" t="s">
        <v>1</v>
      </c>
      <c r="C5" s="45" t="s">
        <v>38</v>
      </c>
      <c r="D5" s="45" t="s">
        <v>39</v>
      </c>
      <c r="E5" s="45" t="s">
        <v>2</v>
      </c>
      <c r="F5" s="45" t="s">
        <v>42</v>
      </c>
    </row>
    <row r="6" spans="1:6" ht="21.75" customHeight="1">
      <c r="A6" s="47">
        <v>1</v>
      </c>
      <c r="B6" s="55" t="s">
        <v>44</v>
      </c>
      <c r="C6" s="47" t="s">
        <v>4</v>
      </c>
      <c r="D6" s="47">
        <v>25</v>
      </c>
      <c r="E6" s="47">
        <v>100</v>
      </c>
      <c r="F6" s="50">
        <f>D6*E6</f>
        <v>2500</v>
      </c>
    </row>
    <row r="7" spans="1:6" ht="21.75" customHeight="1">
      <c r="A7" s="57" t="s">
        <v>5</v>
      </c>
      <c r="B7" s="91" t="s">
        <v>55</v>
      </c>
      <c r="C7" s="57"/>
      <c r="D7" s="57"/>
      <c r="E7" s="57"/>
      <c r="F7" s="126"/>
    </row>
    <row r="8" spans="1:6" ht="21.75" customHeight="1">
      <c r="A8" s="57"/>
      <c r="B8" s="91" t="s">
        <v>45</v>
      </c>
      <c r="C8" s="57"/>
      <c r="D8" s="57"/>
      <c r="E8" s="57"/>
      <c r="F8" s="126"/>
    </row>
    <row r="9" spans="1:6" ht="21.75" customHeight="1">
      <c r="A9" s="57">
        <v>2</v>
      </c>
      <c r="B9" s="91" t="s">
        <v>48</v>
      </c>
      <c r="C9" s="57" t="s">
        <v>4</v>
      </c>
      <c r="D9" s="57">
        <v>25</v>
      </c>
      <c r="E9" s="57">
        <v>100</v>
      </c>
      <c r="F9" s="126">
        <f>D9*E9</f>
        <v>2500</v>
      </c>
    </row>
    <row r="10" spans="1:6" ht="21.75" customHeight="1">
      <c r="A10" s="57"/>
      <c r="B10" s="91" t="s">
        <v>56</v>
      </c>
      <c r="C10" s="57"/>
      <c r="D10" s="57"/>
      <c r="E10" s="57"/>
      <c r="F10" s="126"/>
    </row>
    <row r="11" spans="1:6" ht="21.75" customHeight="1">
      <c r="A11" s="57" t="s">
        <v>5</v>
      </c>
      <c r="B11" s="91" t="s">
        <v>49</v>
      </c>
      <c r="C11" s="57"/>
      <c r="D11" s="57"/>
      <c r="E11" s="57"/>
      <c r="F11" s="126"/>
    </row>
    <row r="12" spans="1:6" ht="21.75" customHeight="1">
      <c r="A12" s="57">
        <v>3</v>
      </c>
      <c r="B12" s="91" t="s">
        <v>50</v>
      </c>
      <c r="C12" s="127" t="s">
        <v>22</v>
      </c>
      <c r="D12" s="57">
        <v>10</v>
      </c>
      <c r="E12" s="128">
        <v>600</v>
      </c>
      <c r="F12" s="126">
        <f>D12*E12</f>
        <v>6000</v>
      </c>
    </row>
    <row r="13" spans="1:6" ht="21.75" customHeight="1">
      <c r="A13" s="57">
        <v>4</v>
      </c>
      <c r="B13" s="91" t="s">
        <v>57</v>
      </c>
      <c r="C13" s="129"/>
      <c r="D13" s="57"/>
      <c r="E13" s="128"/>
      <c r="F13" s="126"/>
    </row>
    <row r="14" spans="1:6" ht="21.75" customHeight="1">
      <c r="A14" s="57"/>
      <c r="B14" s="91" t="s">
        <v>51</v>
      </c>
      <c r="C14" s="129" t="s">
        <v>8</v>
      </c>
      <c r="D14" s="57">
        <v>4</v>
      </c>
      <c r="E14" s="128">
        <v>120</v>
      </c>
      <c r="F14" s="126">
        <f aca="true" t="shared" si="0" ref="F14:F20">D14*E14</f>
        <v>480</v>
      </c>
    </row>
    <row r="15" spans="1:6" s="25" customFormat="1" ht="20.25">
      <c r="A15" s="27"/>
      <c r="B15" s="13" t="s">
        <v>108</v>
      </c>
      <c r="C15" s="5" t="s">
        <v>8</v>
      </c>
      <c r="D15" s="5">
        <v>1</v>
      </c>
      <c r="E15" s="5">
        <v>200</v>
      </c>
      <c r="F15" s="122">
        <f t="shared" si="0"/>
        <v>200</v>
      </c>
    </row>
    <row r="16" spans="1:6" ht="21.75" customHeight="1">
      <c r="A16" s="57"/>
      <c r="B16" s="81" t="s">
        <v>52</v>
      </c>
      <c r="C16" s="130" t="s">
        <v>80</v>
      </c>
      <c r="D16" s="131">
        <v>60</v>
      </c>
      <c r="E16" s="131">
        <v>5</v>
      </c>
      <c r="F16" s="126">
        <f t="shared" si="0"/>
        <v>300</v>
      </c>
    </row>
    <row r="17" spans="1:6" ht="21.75" customHeight="1">
      <c r="A17" s="57"/>
      <c r="B17" s="81" t="s">
        <v>53</v>
      </c>
      <c r="C17" s="130" t="s">
        <v>9</v>
      </c>
      <c r="D17" s="131">
        <v>9</v>
      </c>
      <c r="E17" s="131">
        <v>20</v>
      </c>
      <c r="F17" s="126">
        <f t="shared" si="0"/>
        <v>180</v>
      </c>
    </row>
    <row r="18" spans="1:6" ht="21.75" customHeight="1">
      <c r="A18" s="57"/>
      <c r="B18" s="81" t="s">
        <v>54</v>
      </c>
      <c r="C18" s="132" t="s">
        <v>9</v>
      </c>
      <c r="D18" s="131">
        <v>25</v>
      </c>
      <c r="E18" s="131">
        <v>10</v>
      </c>
      <c r="F18" s="126">
        <f t="shared" si="0"/>
        <v>250</v>
      </c>
    </row>
    <row r="19" spans="1:6" ht="21.75" customHeight="1">
      <c r="A19" s="57"/>
      <c r="B19" s="81" t="s">
        <v>109</v>
      </c>
      <c r="C19" s="130" t="s">
        <v>14</v>
      </c>
      <c r="D19" s="131">
        <v>3</v>
      </c>
      <c r="E19" s="131">
        <v>30</v>
      </c>
      <c r="F19" s="126">
        <f t="shared" si="0"/>
        <v>90</v>
      </c>
    </row>
    <row r="20" spans="1:6" ht="21.75" customHeight="1">
      <c r="A20" s="57"/>
      <c r="B20" s="81" t="s">
        <v>58</v>
      </c>
      <c r="C20" s="130" t="s">
        <v>36</v>
      </c>
      <c r="D20" s="131">
        <v>25</v>
      </c>
      <c r="E20" s="131">
        <v>20</v>
      </c>
      <c r="F20" s="126">
        <f t="shared" si="0"/>
        <v>500</v>
      </c>
    </row>
    <row r="21" spans="1:6" ht="21.75" customHeight="1">
      <c r="A21" s="30"/>
      <c r="B21" s="30"/>
      <c r="C21" s="30"/>
      <c r="D21" s="125"/>
      <c r="E21" s="125"/>
      <c r="F21" s="133"/>
    </row>
    <row r="22" spans="2:6" ht="21.75" customHeight="1" thickBot="1">
      <c r="B22" s="68" t="s">
        <v>20</v>
      </c>
      <c r="C22" s="69"/>
      <c r="D22" s="69"/>
      <c r="E22" s="69"/>
      <c r="F22" s="70">
        <f>SUM(F6:F21)</f>
        <v>13000</v>
      </c>
    </row>
    <row r="23" ht="21" thickTop="1"/>
    <row r="24" spans="2:6" ht="20.25">
      <c r="B24" s="19" t="s">
        <v>21</v>
      </c>
      <c r="E24" s="73"/>
      <c r="F24" s="73"/>
    </row>
    <row r="25" spans="2:6" ht="20.25">
      <c r="B25" s="24" t="s">
        <v>110</v>
      </c>
      <c r="E25" s="40"/>
      <c r="F25" s="41"/>
    </row>
    <row r="26" spans="2:6" ht="20.25">
      <c r="B26" s="24" t="s">
        <v>104</v>
      </c>
      <c r="E26" s="73"/>
      <c r="F26" s="73"/>
    </row>
    <row r="27" ht="20.25">
      <c r="B27" s="24" t="s">
        <v>105</v>
      </c>
    </row>
    <row r="28" ht="20.25">
      <c r="B28" s="24" t="s">
        <v>106</v>
      </c>
    </row>
    <row r="29" ht="20.25">
      <c r="B29" s="24" t="s">
        <v>107</v>
      </c>
    </row>
    <row r="30" ht="20.25">
      <c r="B30" s="24" t="s">
        <v>124</v>
      </c>
    </row>
  </sheetData>
  <sheetProtection/>
  <mergeCells count="3">
    <mergeCell ref="A1:F1"/>
    <mergeCell ref="A2:F2"/>
    <mergeCell ref="A3:F3"/>
  </mergeCells>
  <printOptions/>
  <pageMargins left="0.48" right="0.3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35"/>
  <sheetViews>
    <sheetView zoomScale="110" zoomScaleNormal="110" zoomScalePageLayoutView="0" workbookViewId="0" topLeftCell="A17">
      <selection activeCell="B32" sqref="B32"/>
    </sheetView>
  </sheetViews>
  <sheetFormatPr defaultColWidth="9.140625" defaultRowHeight="15"/>
  <cols>
    <col min="1" max="1" width="3.8515625" style="24" customWidth="1"/>
    <col min="2" max="2" width="43.8515625" style="24" customWidth="1"/>
    <col min="3" max="3" width="8.57421875" style="24" customWidth="1"/>
    <col min="4" max="4" width="9.57421875" style="24" customWidth="1"/>
    <col min="5" max="5" width="10.421875" style="24" customWidth="1"/>
    <col min="6" max="7" width="11.421875" style="24" customWidth="1"/>
    <col min="8" max="8" width="9.00390625" style="24" customWidth="1"/>
    <col min="9" max="9" width="19.57421875" style="24" customWidth="1"/>
    <col min="10" max="11" width="12.421875" style="24" customWidth="1"/>
    <col min="12" max="16384" width="9.00390625" style="24" customWidth="1"/>
  </cols>
  <sheetData>
    <row r="1" spans="1:7" ht="20.25">
      <c r="A1" s="144" t="s">
        <v>28</v>
      </c>
      <c r="B1" s="144"/>
      <c r="C1" s="144"/>
      <c r="D1" s="144"/>
      <c r="E1" s="144"/>
      <c r="F1" s="144"/>
      <c r="G1" s="120"/>
    </row>
    <row r="2" spans="1:7" ht="20.25">
      <c r="A2" s="144" t="s">
        <v>112</v>
      </c>
      <c r="B2" s="144"/>
      <c r="C2" s="144"/>
      <c r="D2" s="144"/>
      <c r="E2" s="144"/>
      <c r="F2" s="144"/>
      <c r="G2" s="120"/>
    </row>
    <row r="3" spans="1:10" ht="20.25">
      <c r="A3" s="145" t="s">
        <v>79</v>
      </c>
      <c r="B3" s="145"/>
      <c r="C3" s="145"/>
      <c r="D3" s="145"/>
      <c r="E3" s="145"/>
      <c r="F3" s="145"/>
      <c r="G3" s="121"/>
      <c r="I3" s="43" t="s">
        <v>41</v>
      </c>
      <c r="J3" s="24" t="s">
        <v>59</v>
      </c>
    </row>
    <row r="4" spans="1:7" ht="20.25">
      <c r="A4" s="44"/>
      <c r="B4" s="44"/>
      <c r="C4" s="44"/>
      <c r="D4" s="44"/>
      <c r="E4" s="44"/>
      <c r="F4" s="44"/>
      <c r="G4" s="134"/>
    </row>
    <row r="5" spans="1:8" ht="20.25">
      <c r="A5" s="45" t="s">
        <v>0</v>
      </c>
      <c r="B5" s="45" t="s">
        <v>1</v>
      </c>
      <c r="C5" s="45" t="s">
        <v>38</v>
      </c>
      <c r="D5" s="45" t="s">
        <v>39</v>
      </c>
      <c r="E5" s="45" t="s">
        <v>2</v>
      </c>
      <c r="F5" s="45" t="s">
        <v>42</v>
      </c>
      <c r="G5" s="134"/>
      <c r="H5" s="46" t="s">
        <v>60</v>
      </c>
    </row>
    <row r="6" spans="1:10" ht="23.25" customHeight="1">
      <c r="A6" s="47"/>
      <c r="B6" s="48" t="s">
        <v>61</v>
      </c>
      <c r="C6" s="49"/>
      <c r="D6" s="47"/>
      <c r="E6" s="49"/>
      <c r="F6" s="50"/>
      <c r="G6" s="135"/>
      <c r="H6" s="51"/>
      <c r="I6" s="52" t="s">
        <v>43</v>
      </c>
      <c r="J6" s="53">
        <v>12400</v>
      </c>
    </row>
    <row r="7" spans="1:10" ht="21.75" customHeight="1">
      <c r="A7" s="54">
        <v>1</v>
      </c>
      <c r="B7" s="55" t="s">
        <v>44</v>
      </c>
      <c r="C7" s="54" t="s">
        <v>4</v>
      </c>
      <c r="D7" s="54">
        <v>279</v>
      </c>
      <c r="E7" s="54">
        <v>50</v>
      </c>
      <c r="F7" s="56">
        <f>D7*E7</f>
        <v>13950</v>
      </c>
      <c r="G7" s="135">
        <v>13950</v>
      </c>
      <c r="H7" s="51"/>
      <c r="I7" s="52" t="s">
        <v>19</v>
      </c>
      <c r="J7" s="53">
        <v>12400</v>
      </c>
    </row>
    <row r="8" spans="1:11" ht="21.75" customHeight="1">
      <c r="A8" s="57" t="s">
        <v>5</v>
      </c>
      <c r="B8" s="55" t="s">
        <v>120</v>
      </c>
      <c r="C8" s="57"/>
      <c r="D8" s="57"/>
      <c r="E8" s="57"/>
      <c r="F8" s="56"/>
      <c r="G8" s="135"/>
      <c r="H8" s="51"/>
      <c r="I8" s="52" t="s">
        <v>46</v>
      </c>
      <c r="J8" s="53">
        <v>9600</v>
      </c>
      <c r="K8" s="24" t="s">
        <v>47</v>
      </c>
    </row>
    <row r="9" spans="1:11" ht="21.75" customHeight="1">
      <c r="A9" s="57"/>
      <c r="B9" s="55" t="s">
        <v>64</v>
      </c>
      <c r="C9" s="57"/>
      <c r="D9" s="57"/>
      <c r="E9" s="57"/>
      <c r="F9" s="56"/>
      <c r="G9" s="135"/>
      <c r="H9" s="51"/>
      <c r="I9" s="52" t="s">
        <v>62</v>
      </c>
      <c r="J9" s="53">
        <v>4000</v>
      </c>
      <c r="K9" s="24" t="s">
        <v>63</v>
      </c>
    </row>
    <row r="10" spans="1:10" ht="21.75" customHeight="1">
      <c r="A10" s="57">
        <v>2</v>
      </c>
      <c r="B10" s="55" t="s">
        <v>48</v>
      </c>
      <c r="C10" s="57" t="s">
        <v>4</v>
      </c>
      <c r="D10" s="57">
        <v>279</v>
      </c>
      <c r="E10" s="57">
        <v>50</v>
      </c>
      <c r="F10" s="56">
        <f>D10*E10</f>
        <v>13950</v>
      </c>
      <c r="G10" s="135">
        <v>13950</v>
      </c>
      <c r="H10" s="51"/>
      <c r="I10" s="52"/>
      <c r="J10" s="53"/>
    </row>
    <row r="11" spans="1:10" ht="21.75" customHeight="1">
      <c r="A11" s="57"/>
      <c r="B11" s="55" t="s">
        <v>65</v>
      </c>
      <c r="C11" s="57"/>
      <c r="D11" s="57"/>
      <c r="E11" s="57"/>
      <c r="F11" s="56"/>
      <c r="G11" s="135"/>
      <c r="H11" s="51"/>
      <c r="I11" s="52" t="s">
        <v>20</v>
      </c>
      <c r="J11" s="58">
        <f>SUM(J6:J10)</f>
        <v>38400</v>
      </c>
    </row>
    <row r="12" spans="1:10" ht="21.75" customHeight="1">
      <c r="A12" s="57" t="s">
        <v>5</v>
      </c>
      <c r="B12" s="55" t="s">
        <v>121</v>
      </c>
      <c r="C12" s="57"/>
      <c r="D12" s="57"/>
      <c r="E12" s="57"/>
      <c r="F12" s="56"/>
      <c r="G12" s="135"/>
      <c r="H12" s="51"/>
      <c r="J12" s="59"/>
    </row>
    <row r="13" spans="1:10" ht="21.75" customHeight="1">
      <c r="A13" s="57">
        <v>3</v>
      </c>
      <c r="B13" s="55" t="s">
        <v>50</v>
      </c>
      <c r="C13" s="60" t="s">
        <v>22</v>
      </c>
      <c r="D13" s="57">
        <v>18</v>
      </c>
      <c r="E13" s="60">
        <v>600</v>
      </c>
      <c r="F13" s="56">
        <f>D13*E13</f>
        <v>10800</v>
      </c>
      <c r="G13" s="135">
        <v>10800</v>
      </c>
      <c r="H13" s="46"/>
      <c r="I13" s="52"/>
      <c r="J13" s="61"/>
    </row>
    <row r="14" spans="1:10" ht="21.75" customHeight="1">
      <c r="A14" s="57">
        <v>4</v>
      </c>
      <c r="B14" s="55" t="s">
        <v>66</v>
      </c>
      <c r="C14" s="54" t="s">
        <v>4</v>
      </c>
      <c r="D14" s="57">
        <v>45</v>
      </c>
      <c r="E14" s="54">
        <v>100</v>
      </c>
      <c r="F14" s="56">
        <f>D14*E14</f>
        <v>4500</v>
      </c>
      <c r="G14" s="135">
        <v>4500</v>
      </c>
      <c r="H14" s="51"/>
      <c r="I14" s="52"/>
      <c r="J14" s="61"/>
    </row>
    <row r="15" spans="1:10" ht="22.5" customHeight="1">
      <c r="A15" s="57"/>
      <c r="B15" s="55"/>
      <c r="C15" s="54"/>
      <c r="D15" s="57"/>
      <c r="E15" s="54"/>
      <c r="F15" s="56" t="s">
        <v>5</v>
      </c>
      <c r="G15" s="135">
        <f>SUM(G7:G14)</f>
        <v>43200</v>
      </c>
      <c r="H15" s="51"/>
      <c r="I15" s="52"/>
      <c r="J15" s="61"/>
    </row>
    <row r="16" spans="1:10" ht="21.75" customHeight="1">
      <c r="A16" s="57"/>
      <c r="B16" s="62" t="s">
        <v>67</v>
      </c>
      <c r="C16" s="56" t="s">
        <v>68</v>
      </c>
      <c r="D16" s="56" t="s">
        <v>68</v>
      </c>
      <c r="E16" s="56" t="s">
        <v>68</v>
      </c>
      <c r="F16" s="56" t="s">
        <v>68</v>
      </c>
      <c r="G16" s="135"/>
      <c r="H16" s="46" t="s">
        <v>69</v>
      </c>
      <c r="I16" s="52" t="s">
        <v>70</v>
      </c>
      <c r="J16" s="53">
        <v>0</v>
      </c>
    </row>
    <row r="17" spans="1:10" ht="21.75" customHeight="1">
      <c r="A17" s="57" t="s">
        <v>5</v>
      </c>
      <c r="B17" s="55"/>
      <c r="C17" s="60"/>
      <c r="D17" s="54"/>
      <c r="E17" s="60"/>
      <c r="F17" s="56"/>
      <c r="G17" s="135"/>
      <c r="H17" s="51"/>
      <c r="I17" s="52"/>
      <c r="J17" s="53"/>
    </row>
    <row r="18" spans="1:11" ht="21.75" customHeight="1">
      <c r="A18" s="57"/>
      <c r="B18" s="62" t="s">
        <v>71</v>
      </c>
      <c r="C18" s="60"/>
      <c r="D18" s="54"/>
      <c r="E18" s="60"/>
      <c r="F18" s="56"/>
      <c r="G18" s="135"/>
      <c r="H18" s="46" t="s">
        <v>72</v>
      </c>
      <c r="I18" s="52" t="s">
        <v>46</v>
      </c>
      <c r="J18" s="53">
        <v>16000</v>
      </c>
      <c r="K18" s="24" t="s">
        <v>73</v>
      </c>
    </row>
    <row r="19" spans="1:10" ht="21.75" customHeight="1">
      <c r="A19" s="57">
        <v>1</v>
      </c>
      <c r="B19" s="55" t="s">
        <v>50</v>
      </c>
      <c r="C19" s="60" t="s">
        <v>22</v>
      </c>
      <c r="D19" s="57">
        <v>45</v>
      </c>
      <c r="E19" s="60">
        <v>400</v>
      </c>
      <c r="F19" s="56">
        <f>D19*E19</f>
        <v>18000</v>
      </c>
      <c r="G19" s="135"/>
      <c r="H19" s="51"/>
      <c r="I19" s="52" t="s">
        <v>74</v>
      </c>
      <c r="J19" s="53">
        <v>166400</v>
      </c>
    </row>
    <row r="20" spans="1:10" ht="21.75" customHeight="1">
      <c r="A20" s="57">
        <v>2</v>
      </c>
      <c r="B20" s="55" t="s">
        <v>75</v>
      </c>
      <c r="C20" s="60" t="s">
        <v>4</v>
      </c>
      <c r="D20" s="54">
        <v>234</v>
      </c>
      <c r="E20" s="60">
        <v>800</v>
      </c>
      <c r="F20" s="56">
        <f>D20*E20</f>
        <v>187200</v>
      </c>
      <c r="G20" s="135"/>
      <c r="I20" s="52"/>
      <c r="J20" s="58">
        <f>SUM(J18:J19)</f>
        <v>182400</v>
      </c>
    </row>
    <row r="21" spans="1:10" ht="21.75" customHeight="1">
      <c r="A21" s="57"/>
      <c r="B21" s="55"/>
      <c r="C21" s="60"/>
      <c r="D21" s="54"/>
      <c r="E21" s="60"/>
      <c r="F21" s="56"/>
      <c r="G21" s="135"/>
      <c r="I21" s="52"/>
      <c r="J21" s="63"/>
    </row>
    <row r="22" spans="1:10" ht="21.75" customHeight="1" thickBot="1">
      <c r="A22" s="64"/>
      <c r="B22" s="30"/>
      <c r="C22" s="64"/>
      <c r="D22" s="65"/>
      <c r="E22" s="65"/>
      <c r="F22" s="64"/>
      <c r="G22" s="73"/>
      <c r="I22" s="66" t="s">
        <v>76</v>
      </c>
      <c r="J22" s="67">
        <f>J11+J20</f>
        <v>220800</v>
      </c>
    </row>
    <row r="23" spans="2:7" ht="21.75" customHeight="1" thickBot="1" thickTop="1">
      <c r="B23" s="68" t="s">
        <v>20</v>
      </c>
      <c r="C23" s="69"/>
      <c r="D23" s="69"/>
      <c r="E23" s="69"/>
      <c r="F23" s="70">
        <f>SUM(F7:F22)</f>
        <v>248400</v>
      </c>
      <c r="G23" s="136"/>
    </row>
    <row r="24" spans="9:10" ht="21" thickTop="1">
      <c r="I24" s="71"/>
      <c r="J24" s="72"/>
    </row>
    <row r="25" spans="1:10" ht="20.25">
      <c r="A25" s="137" t="s">
        <v>122</v>
      </c>
      <c r="E25" s="73"/>
      <c r="F25" s="73"/>
      <c r="G25" s="73"/>
      <c r="H25" s="73"/>
      <c r="I25" s="73"/>
      <c r="J25" s="73"/>
    </row>
    <row r="26" spans="1:10" ht="20.25">
      <c r="A26" s="24" t="s">
        <v>111</v>
      </c>
      <c r="E26" s="40"/>
      <c r="F26" s="41"/>
      <c r="G26" s="41"/>
      <c r="H26" s="40"/>
      <c r="I26" s="42"/>
      <c r="J26" s="73"/>
    </row>
    <row r="27" spans="1:10" ht="20.25">
      <c r="A27" s="24" t="s">
        <v>113</v>
      </c>
      <c r="E27" s="73"/>
      <c r="F27" s="73"/>
      <c r="G27" s="73"/>
      <c r="H27" s="73"/>
      <c r="I27" s="73"/>
      <c r="J27" s="73"/>
    </row>
    <row r="28" ht="20.25">
      <c r="A28" s="24" t="s">
        <v>114</v>
      </c>
    </row>
    <row r="29" ht="20.25">
      <c r="A29" s="24" t="s">
        <v>123</v>
      </c>
    </row>
    <row r="30" ht="20.25">
      <c r="A30" s="24" t="s">
        <v>115</v>
      </c>
    </row>
    <row r="31" ht="20.25">
      <c r="A31" s="24" t="s">
        <v>116</v>
      </c>
    </row>
    <row r="32" ht="20.25">
      <c r="A32" s="24" t="s">
        <v>117</v>
      </c>
    </row>
    <row r="33" ht="20.25">
      <c r="A33" s="24" t="s">
        <v>118</v>
      </c>
    </row>
    <row r="34" ht="20.25">
      <c r="A34" s="24" t="s">
        <v>119</v>
      </c>
    </row>
    <row r="35" ht="20.25">
      <c r="A35" s="24" t="s">
        <v>125</v>
      </c>
    </row>
  </sheetData>
  <sheetProtection/>
  <mergeCells count="3">
    <mergeCell ref="A1:F1"/>
    <mergeCell ref="A2:F2"/>
    <mergeCell ref="A3:F3"/>
  </mergeCells>
  <printOptions/>
  <pageMargins left="0.48" right="0.35" top="0.52" bottom="0.4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8515625" style="25" customWidth="1"/>
    <col min="2" max="2" width="44.140625" style="25" customWidth="1"/>
    <col min="3" max="4" width="8.7109375" style="39" customWidth="1"/>
    <col min="5" max="5" width="9.00390625" style="25" customWidth="1"/>
    <col min="6" max="6" width="12.140625" style="25" customWidth="1"/>
    <col min="7" max="16384" width="9.00390625" style="25" customWidth="1"/>
  </cols>
  <sheetData>
    <row r="1" spans="1:7" ht="20.25">
      <c r="A1" s="140" t="s">
        <v>28</v>
      </c>
      <c r="B1" s="140"/>
      <c r="C1" s="140"/>
      <c r="D1" s="140"/>
      <c r="E1" s="140"/>
      <c r="F1" s="140"/>
      <c r="G1" s="24"/>
    </row>
    <row r="2" spans="1:7" ht="20.25">
      <c r="A2" s="140" t="s">
        <v>34</v>
      </c>
      <c r="B2" s="140"/>
      <c r="C2" s="140"/>
      <c r="D2" s="140"/>
      <c r="E2" s="140"/>
      <c r="F2" s="140"/>
      <c r="G2" s="24"/>
    </row>
    <row r="3" spans="1:7" ht="20.25">
      <c r="A3" s="139" t="s">
        <v>79</v>
      </c>
      <c r="B3" s="139"/>
      <c r="C3" s="139"/>
      <c r="D3" s="139"/>
      <c r="E3" s="139"/>
      <c r="F3" s="139"/>
      <c r="G3" s="24"/>
    </row>
    <row r="4" spans="1:7" ht="20.25">
      <c r="A4" s="3" t="s">
        <v>0</v>
      </c>
      <c r="B4" s="3" t="s">
        <v>1</v>
      </c>
      <c r="C4" s="32" t="s">
        <v>38</v>
      </c>
      <c r="D4" s="32" t="s">
        <v>39</v>
      </c>
      <c r="E4" s="3" t="s">
        <v>2</v>
      </c>
      <c r="F4" s="3" t="s">
        <v>42</v>
      </c>
      <c r="G4" s="24"/>
    </row>
    <row r="5" spans="1:7" ht="20.25">
      <c r="A5" s="5">
        <v>1</v>
      </c>
      <c r="B5" s="10" t="s">
        <v>94</v>
      </c>
      <c r="C5" s="29" t="s">
        <v>4</v>
      </c>
      <c r="D5" s="29">
        <v>60</v>
      </c>
      <c r="E5" s="5">
        <v>100</v>
      </c>
      <c r="F5" s="122">
        <f>D5*E5</f>
        <v>6000</v>
      </c>
      <c r="G5" s="24"/>
    </row>
    <row r="6" spans="1:7" ht="20.25">
      <c r="A6" s="5"/>
      <c r="B6" s="10" t="s">
        <v>6</v>
      </c>
      <c r="C6" s="5"/>
      <c r="D6" s="5"/>
      <c r="E6" s="5"/>
      <c r="F6" s="122" t="s">
        <v>5</v>
      </c>
      <c r="G6" s="26"/>
    </row>
    <row r="7" spans="1:7" ht="20.25">
      <c r="A7" s="5">
        <v>2</v>
      </c>
      <c r="B7" s="12" t="s">
        <v>95</v>
      </c>
      <c r="C7" s="5" t="s">
        <v>4</v>
      </c>
      <c r="D7" s="5">
        <v>60</v>
      </c>
      <c r="E7" s="5">
        <v>50</v>
      </c>
      <c r="F7" s="122">
        <f>D7*E7</f>
        <v>3000</v>
      </c>
      <c r="G7" s="26"/>
    </row>
    <row r="8" spans="1:7" ht="20.25">
      <c r="A8" s="5"/>
      <c r="B8" s="10" t="s">
        <v>96</v>
      </c>
      <c r="C8" s="5"/>
      <c r="D8" s="5"/>
      <c r="E8" s="5"/>
      <c r="F8" s="122"/>
      <c r="G8" s="26"/>
    </row>
    <row r="9" spans="1:7" ht="20.25">
      <c r="A9" s="89">
        <v>3</v>
      </c>
      <c r="B9" s="10" t="s">
        <v>97</v>
      </c>
      <c r="C9" s="89"/>
      <c r="D9" s="89"/>
      <c r="E9" s="27"/>
      <c r="F9" s="27"/>
      <c r="G9" s="26"/>
    </row>
    <row r="10" spans="1:7" ht="20.25">
      <c r="A10" s="27"/>
      <c r="B10" s="13" t="s">
        <v>7</v>
      </c>
      <c r="C10" s="5" t="s">
        <v>8</v>
      </c>
      <c r="D10" s="5">
        <v>4</v>
      </c>
      <c r="E10" s="5">
        <v>120</v>
      </c>
      <c r="F10" s="122">
        <f aca="true" t="shared" si="0" ref="F10:F16">D10*E10</f>
        <v>480</v>
      </c>
      <c r="G10" s="26"/>
    </row>
    <row r="11" spans="1:7" ht="20.25">
      <c r="A11" s="27"/>
      <c r="B11" s="13" t="s">
        <v>98</v>
      </c>
      <c r="C11" s="5" t="s">
        <v>8</v>
      </c>
      <c r="D11" s="5">
        <v>1</v>
      </c>
      <c r="E11" s="5">
        <v>200</v>
      </c>
      <c r="F11" s="122">
        <f t="shared" si="0"/>
        <v>200</v>
      </c>
      <c r="G11" s="26"/>
    </row>
    <row r="12" spans="1:7" ht="20.25">
      <c r="A12" s="27"/>
      <c r="B12" s="13" t="s">
        <v>13</v>
      </c>
      <c r="C12" s="5" t="s">
        <v>80</v>
      </c>
      <c r="D12" s="5">
        <v>50</v>
      </c>
      <c r="E12" s="5">
        <v>5</v>
      </c>
      <c r="F12" s="122">
        <f t="shared" si="0"/>
        <v>250</v>
      </c>
      <c r="G12" s="26"/>
    </row>
    <row r="13" spans="1:7" ht="20.25">
      <c r="A13" s="27"/>
      <c r="B13" s="13" t="s">
        <v>99</v>
      </c>
      <c r="C13" s="5" t="s">
        <v>14</v>
      </c>
      <c r="D13" s="5">
        <v>3</v>
      </c>
      <c r="E13" s="5">
        <v>30</v>
      </c>
      <c r="F13" s="122">
        <f t="shared" si="0"/>
        <v>90</v>
      </c>
      <c r="G13" s="26"/>
    </row>
    <row r="14" spans="1:7" ht="20.25">
      <c r="A14" s="27"/>
      <c r="B14" s="10" t="s">
        <v>15</v>
      </c>
      <c r="C14" s="5" t="s">
        <v>9</v>
      </c>
      <c r="D14" s="5">
        <v>9</v>
      </c>
      <c r="E14" s="5">
        <v>20</v>
      </c>
      <c r="F14" s="122">
        <f t="shared" si="0"/>
        <v>180</v>
      </c>
      <c r="G14" s="26"/>
    </row>
    <row r="15" spans="1:7" ht="20.25">
      <c r="A15" s="27"/>
      <c r="B15" s="10" t="s">
        <v>24</v>
      </c>
      <c r="C15" s="5" t="s">
        <v>9</v>
      </c>
      <c r="D15" s="5">
        <v>60</v>
      </c>
      <c r="E15" s="5">
        <v>10</v>
      </c>
      <c r="F15" s="122">
        <f t="shared" si="0"/>
        <v>600</v>
      </c>
      <c r="G15" s="26"/>
    </row>
    <row r="16" spans="1:7" ht="20.25">
      <c r="A16" s="124"/>
      <c r="B16" s="10" t="s">
        <v>35</v>
      </c>
      <c r="C16" s="5" t="s">
        <v>36</v>
      </c>
      <c r="D16" s="5">
        <v>60</v>
      </c>
      <c r="E16" s="5">
        <v>20</v>
      </c>
      <c r="F16" s="122">
        <f t="shared" si="0"/>
        <v>1200</v>
      </c>
      <c r="G16" s="26"/>
    </row>
    <row r="17" spans="1:7" ht="20.25">
      <c r="A17" s="142" t="s">
        <v>20</v>
      </c>
      <c r="B17" s="143"/>
      <c r="C17" s="16"/>
      <c r="D17" s="16"/>
      <c r="E17" s="16"/>
      <c r="F17" s="123">
        <f>SUM(F5:F16)</f>
        <v>12000</v>
      </c>
      <c r="G17" s="26"/>
    </row>
    <row r="18" spans="1:7" ht="20.25">
      <c r="A18" s="15"/>
      <c r="B18" s="19" t="s">
        <v>21</v>
      </c>
      <c r="C18" s="15"/>
      <c r="D18" s="15"/>
      <c r="E18" s="15"/>
      <c r="F18" s="21"/>
      <c r="G18" s="26"/>
    </row>
    <row r="19" spans="1:7" ht="20.25">
      <c r="A19" s="26"/>
      <c r="B19" s="14"/>
      <c r="C19" s="28"/>
      <c r="D19" s="28"/>
      <c r="E19" s="26"/>
      <c r="F19" s="26"/>
      <c r="G19" s="26"/>
    </row>
    <row r="20" spans="1:7" ht="20.25">
      <c r="A20" s="24"/>
      <c r="B20" s="24"/>
      <c r="C20" s="90"/>
      <c r="D20" s="90"/>
      <c r="E20" s="24"/>
      <c r="F20" s="24"/>
      <c r="G20" s="24"/>
    </row>
    <row r="21" spans="1:7" ht="20.25">
      <c r="A21" s="24"/>
      <c r="B21" s="24"/>
      <c r="C21" s="90"/>
      <c r="D21" s="90"/>
      <c r="E21" s="24"/>
      <c r="F21" s="24"/>
      <c r="G21" s="24"/>
    </row>
  </sheetData>
  <sheetProtection/>
  <mergeCells count="4">
    <mergeCell ref="A1:F1"/>
    <mergeCell ref="A2:F2"/>
    <mergeCell ref="A3:F3"/>
    <mergeCell ref="A17:B17"/>
  </mergeCells>
  <printOptions/>
  <pageMargins left="0.5" right="0.3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2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421875" style="35" customWidth="1"/>
    <col min="2" max="2" width="44.7109375" style="35" customWidth="1"/>
    <col min="3" max="3" width="8.421875" style="35" customWidth="1"/>
    <col min="4" max="4" width="9.00390625" style="35" customWidth="1"/>
    <col min="5" max="5" width="10.57421875" style="35" customWidth="1"/>
    <col min="6" max="6" width="9.57421875" style="35" customWidth="1"/>
    <col min="7" max="16384" width="9.140625" style="35" customWidth="1"/>
  </cols>
  <sheetData>
    <row r="1" spans="1:6" ht="20.25">
      <c r="A1" s="138" t="s">
        <v>28</v>
      </c>
      <c r="B1" s="138"/>
      <c r="C1" s="138"/>
      <c r="D1" s="138"/>
      <c r="E1" s="138"/>
      <c r="F1" s="138"/>
    </row>
    <row r="2" spans="1:6" ht="20.25">
      <c r="A2" s="140" t="s">
        <v>126</v>
      </c>
      <c r="B2" s="140"/>
      <c r="C2" s="140"/>
      <c r="D2" s="140"/>
      <c r="E2" s="140"/>
      <c r="F2" s="140"/>
    </row>
    <row r="3" spans="1:6" ht="20.25">
      <c r="A3" s="139" t="s">
        <v>79</v>
      </c>
      <c r="B3" s="139"/>
      <c r="C3" s="139"/>
      <c r="D3" s="139"/>
      <c r="E3" s="139"/>
      <c r="F3" s="139"/>
    </row>
    <row r="4" spans="1:6" ht="20.25">
      <c r="A4" s="3" t="s">
        <v>0</v>
      </c>
      <c r="B4" s="3" t="s">
        <v>1</v>
      </c>
      <c r="C4" s="32" t="s">
        <v>38</v>
      </c>
      <c r="D4" s="32" t="s">
        <v>39</v>
      </c>
      <c r="E4" s="3" t="s">
        <v>2</v>
      </c>
      <c r="F4" s="4" t="s">
        <v>42</v>
      </c>
    </row>
    <row r="5" spans="1:11" ht="20.25">
      <c r="A5" s="74">
        <v>1</v>
      </c>
      <c r="B5" s="75" t="s">
        <v>88</v>
      </c>
      <c r="C5" s="74" t="s">
        <v>4</v>
      </c>
      <c r="D5" s="74">
        <v>18</v>
      </c>
      <c r="E5" s="74">
        <v>100</v>
      </c>
      <c r="F5" s="76">
        <v>1800</v>
      </c>
      <c r="K5" s="36"/>
    </row>
    <row r="6" spans="1:6" ht="20.25">
      <c r="A6" s="77"/>
      <c r="B6" s="78" t="s">
        <v>6</v>
      </c>
      <c r="C6" s="77"/>
      <c r="D6" s="77"/>
      <c r="E6" s="77"/>
      <c r="F6" s="79"/>
    </row>
    <row r="7" spans="1:6" ht="20.25">
      <c r="A7" s="77">
        <v>2</v>
      </c>
      <c r="B7" s="80" t="s">
        <v>89</v>
      </c>
      <c r="C7" s="77" t="s">
        <v>4</v>
      </c>
      <c r="D7" s="77">
        <v>18</v>
      </c>
      <c r="E7" s="77">
        <v>50</v>
      </c>
      <c r="F7" s="79">
        <v>900</v>
      </c>
    </row>
    <row r="8" spans="1:6" ht="20.25">
      <c r="A8" s="77"/>
      <c r="B8" s="78" t="s">
        <v>18</v>
      </c>
      <c r="C8" s="77"/>
      <c r="D8" s="77"/>
      <c r="E8" s="77"/>
      <c r="F8" s="79"/>
    </row>
    <row r="9" spans="1:6" ht="20.25">
      <c r="A9" s="81"/>
      <c r="B9" s="78" t="s">
        <v>90</v>
      </c>
      <c r="C9" s="77"/>
      <c r="D9" s="77"/>
      <c r="E9" s="82"/>
      <c r="F9" s="82"/>
    </row>
    <row r="10" spans="1:6" ht="20.25">
      <c r="A10" s="81"/>
      <c r="B10" s="82" t="s">
        <v>7</v>
      </c>
      <c r="C10" s="77" t="s">
        <v>8</v>
      </c>
      <c r="D10" s="83">
        <v>4</v>
      </c>
      <c r="E10" s="77">
        <v>120</v>
      </c>
      <c r="F10" s="79">
        <v>480</v>
      </c>
    </row>
    <row r="11" spans="1:6" ht="20.25">
      <c r="A11" s="81"/>
      <c r="B11" s="78" t="s">
        <v>24</v>
      </c>
      <c r="C11" s="77" t="s">
        <v>9</v>
      </c>
      <c r="D11" s="77">
        <v>18</v>
      </c>
      <c r="E11" s="77">
        <v>10</v>
      </c>
      <c r="F11" s="79">
        <v>180</v>
      </c>
    </row>
    <row r="12" spans="1:6" ht="20.25">
      <c r="A12" s="81"/>
      <c r="B12" s="78" t="s">
        <v>10</v>
      </c>
      <c r="C12" s="77" t="s">
        <v>11</v>
      </c>
      <c r="D12" s="77">
        <v>18</v>
      </c>
      <c r="E12" s="77">
        <v>10</v>
      </c>
      <c r="F12" s="79">
        <v>180</v>
      </c>
    </row>
    <row r="13" spans="1:6" ht="20.25">
      <c r="A13" s="81"/>
      <c r="B13" s="78" t="s">
        <v>85</v>
      </c>
      <c r="C13" s="77" t="s">
        <v>83</v>
      </c>
      <c r="D13" s="77">
        <v>18</v>
      </c>
      <c r="E13" s="77">
        <v>10</v>
      </c>
      <c r="F13" s="79">
        <v>180</v>
      </c>
    </row>
    <row r="14" spans="1:6" ht="20.25">
      <c r="A14" s="81"/>
      <c r="B14" s="78" t="s">
        <v>23</v>
      </c>
      <c r="C14" s="77" t="s">
        <v>12</v>
      </c>
      <c r="D14" s="83">
        <v>10</v>
      </c>
      <c r="E14" s="77">
        <v>10</v>
      </c>
      <c r="F14" s="79">
        <v>100</v>
      </c>
    </row>
    <row r="15" spans="1:6" ht="20.25">
      <c r="A15" s="115"/>
      <c r="B15" s="78" t="s">
        <v>87</v>
      </c>
      <c r="C15" s="116" t="s">
        <v>14</v>
      </c>
      <c r="D15" s="117">
        <v>6</v>
      </c>
      <c r="E15" s="116">
        <v>30</v>
      </c>
      <c r="F15" s="118">
        <v>180</v>
      </c>
    </row>
    <row r="16" spans="1:6" ht="20.25">
      <c r="A16" s="115"/>
      <c r="B16" s="78" t="s">
        <v>15</v>
      </c>
      <c r="C16" s="116" t="s">
        <v>9</v>
      </c>
      <c r="D16" s="117">
        <v>20</v>
      </c>
      <c r="E16" s="116">
        <v>20</v>
      </c>
      <c r="F16" s="118">
        <v>400</v>
      </c>
    </row>
    <row r="17" spans="1:6" ht="20.25">
      <c r="A17" s="115"/>
      <c r="B17" s="78" t="s">
        <v>13</v>
      </c>
      <c r="C17" s="116" t="s">
        <v>80</v>
      </c>
      <c r="D17" s="117">
        <v>50</v>
      </c>
      <c r="E17" s="116">
        <v>5</v>
      </c>
      <c r="F17" s="118">
        <v>250</v>
      </c>
    </row>
    <row r="18" spans="1:8" ht="20.25">
      <c r="A18" s="84"/>
      <c r="B18" s="103" t="s">
        <v>86</v>
      </c>
      <c r="C18" s="85" t="s">
        <v>16</v>
      </c>
      <c r="D18" s="86">
        <v>1</v>
      </c>
      <c r="E18" s="85">
        <v>750</v>
      </c>
      <c r="F18" s="87">
        <v>750</v>
      </c>
      <c r="H18" s="2"/>
    </row>
    <row r="19" spans="1:8" ht="20.25">
      <c r="A19" s="142" t="s">
        <v>20</v>
      </c>
      <c r="B19" s="142"/>
      <c r="C19" s="88"/>
      <c r="D19" s="88"/>
      <c r="E19" s="16"/>
      <c r="F19" s="119">
        <f>SUM(F5:F18)</f>
        <v>5400</v>
      </c>
      <c r="H19" s="37"/>
    </row>
    <row r="20" spans="1:6" ht="20.25">
      <c r="A20" s="15"/>
      <c r="B20" s="19" t="s">
        <v>21</v>
      </c>
      <c r="C20" s="14"/>
      <c r="D20" s="14"/>
      <c r="E20" s="15"/>
      <c r="F20" s="21"/>
    </row>
    <row r="21" spans="1:6" ht="20.25">
      <c r="A21" s="26"/>
      <c r="B21" s="26"/>
      <c r="C21" s="26"/>
      <c r="D21" s="26"/>
      <c r="E21" s="26"/>
      <c r="F21" s="26"/>
    </row>
    <row r="22" spans="1:6" ht="20.25">
      <c r="A22" s="26"/>
      <c r="B22" s="26"/>
      <c r="C22" s="26"/>
      <c r="D22" s="26"/>
      <c r="E22" s="26"/>
      <c r="F22" s="26"/>
    </row>
    <row r="23" spans="1:6" ht="20.25">
      <c r="A23" s="26"/>
      <c r="B23" s="26"/>
      <c r="C23" s="26"/>
      <c r="D23" s="26"/>
      <c r="E23" s="26"/>
      <c r="F23" s="26"/>
    </row>
  </sheetData>
  <sheetProtection/>
  <mergeCells count="4">
    <mergeCell ref="A1:F1"/>
    <mergeCell ref="A2:F2"/>
    <mergeCell ref="A3:F3"/>
    <mergeCell ref="A19:B19"/>
  </mergeCells>
  <printOptions/>
  <pageMargins left="0.5" right="0.41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2017-11-10T06:38:55Z</cp:lastPrinted>
  <dcterms:created xsi:type="dcterms:W3CDTF">2016-11-10T19:15:07Z</dcterms:created>
  <dcterms:modified xsi:type="dcterms:W3CDTF">2017-11-16T08:58:30Z</dcterms:modified>
  <cp:category/>
  <cp:version/>
  <cp:contentType/>
  <cp:contentStatus/>
</cp:coreProperties>
</file>