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95" windowWidth="14355" windowHeight="3450" activeTab="18"/>
  </bookViews>
  <sheets>
    <sheet name="สรุปปะหน้า" sheetId="1" r:id="rId1"/>
    <sheet name="ตบ้านเป้า" sheetId="2" r:id="rId2"/>
    <sheet name="พิชัย" sheetId="3" r:id="rId3"/>
    <sheet name="บ้านเสด็จ" sheetId="4" r:id="rId4"/>
    <sheet name="ทุ่งฝาย, ต้นธงชัย" sheetId="5" r:id="rId5"/>
    <sheet name="บ้านแลง" sheetId="6" r:id="rId6"/>
    <sheet name="บ้านเอื้อม" sheetId="7" r:id="rId7"/>
    <sheet name="บุญนาคฯ" sheetId="8" r:id="rId8"/>
    <sheet name="บ่อแฮ้ว" sheetId="9" r:id="rId9"/>
    <sheet name="บ้านค่า" sheetId="10" r:id="rId10"/>
    <sheet name="ทน ลป" sheetId="11" r:id="rId11"/>
    <sheet name="แยกตำบล-ทนลป" sheetId="12" r:id="rId12"/>
    <sheet name="ปงแสนทอง" sheetId="13" r:id="rId13"/>
    <sheet name="ชมพู" sheetId="14" r:id="rId14"/>
    <sheet name="พระบาท" sheetId="15" r:id="rId15"/>
    <sheet name="กล้วยแพะ" sheetId="16" r:id="rId16"/>
    <sheet name="นิคมฯ(ปิด)" sheetId="17" r:id="rId17"/>
    <sheet name="รับชำระ มค64" sheetId="18" r:id="rId18"/>
    <sheet name="เฉพาะเมืองลป" sheetId="19" r:id="rId19"/>
  </sheets>
  <definedNames>
    <definedName name="_xlnm._FilterDatabase" localSheetId="13" hidden="1">'ชมพู'!$B$7:$Y$85</definedName>
    <definedName name="_xlnm._FilterDatabase" localSheetId="10" hidden="1">'ทน ลป'!$B$7:$Y$22</definedName>
    <definedName name="_xlnm._FilterDatabase" localSheetId="12" hidden="1">'ปงแสนทอง'!$B$7:$Y$65</definedName>
    <definedName name="_xlnm._FilterDatabase" localSheetId="14" hidden="1">'พระบาท'!$B$7:$Y$29</definedName>
    <definedName name="_xlnm._FilterDatabase" localSheetId="17" hidden="1">'รับชำระ มค64'!$A$3:$I$72</definedName>
    <definedName name="_xlnm.Print_Area" localSheetId="15">'กล้วยแพะ'!$A$1:$AE$28</definedName>
    <definedName name="_xlnm.Print_Area" localSheetId="13">'ชมพู'!$A$1:$AD$109</definedName>
    <definedName name="_xlnm.Print_Area" localSheetId="1">'ตบ้านเป้า'!$A$1:$AC$35</definedName>
    <definedName name="_xlnm.Print_Area" localSheetId="10">'ทน ลป'!$A$1:$AD$33</definedName>
    <definedName name="_xlnm.Print_Area" localSheetId="4">'ทุ่งฝาย, ต้นธงชัย'!$A$1:$AC$46</definedName>
    <definedName name="_xlnm.Print_Area" localSheetId="16">'นิคมฯ(ปิด)'!$A$1:$AB$40</definedName>
    <definedName name="_xlnm.Print_Area" localSheetId="8">'บ่อแฮ้ว'!$A$1:$AC$40</definedName>
    <definedName name="_xlnm.Print_Area" localSheetId="9">'บ้านค่า'!$A$1:$AC$40</definedName>
    <definedName name="_xlnm.Print_Area" localSheetId="5">'บ้านแลง'!$A$1:$AC$31</definedName>
    <definedName name="_xlnm.Print_Area" localSheetId="3">'บ้านเสด็จ'!$A$1:$AC$35</definedName>
    <definedName name="_xlnm.Print_Area" localSheetId="6">'บ้านเอื้อม'!$A$1:$AC$43</definedName>
    <definedName name="_xlnm.Print_Area" localSheetId="7">'บุญนาคฯ'!$A$1:$AC$50</definedName>
    <definedName name="_xlnm.Print_Area" localSheetId="12">'ปงแสนทอง'!$A$1:$AE$77</definedName>
    <definedName name="_xlnm.Print_Area" localSheetId="14">'พระบาท'!$A$1:$AE$36</definedName>
    <definedName name="_xlnm.Print_Area" localSheetId="2">'พิชัย'!$A$1:$AC$45</definedName>
    <definedName name="_xlnm.Print_Area" localSheetId="11">'แยกตำบล-ทนลป'!$A$1:$T$62</definedName>
    <definedName name="_xlnm.Print_Area" localSheetId="0">'สรุปปะหน้า'!$A$1:$U$36</definedName>
    <definedName name="_xlnm.Print_Titles" localSheetId="15">'กล้วยแพะ'!$1:$6</definedName>
    <definedName name="_xlnm.Print_Titles" localSheetId="13">'ชมพู'!$1:$6</definedName>
    <definedName name="_xlnm.Print_Titles" localSheetId="1">'ตบ้านเป้า'!$1:$6</definedName>
    <definedName name="_xlnm.Print_Titles" localSheetId="10">'ทน ลป'!$1:$6</definedName>
    <definedName name="_xlnm.Print_Titles" localSheetId="4">'ทุ่งฝาย, ต้นธงชัย'!$1:$6</definedName>
    <definedName name="_xlnm.Print_Titles" localSheetId="16">'นิคมฯ(ปิด)'!$3:$8</definedName>
    <definedName name="_xlnm.Print_Titles" localSheetId="8">'บ่อแฮ้ว'!$3:$8</definedName>
    <definedName name="_xlnm.Print_Titles" localSheetId="9">'บ้านค่า'!$3:$8</definedName>
    <definedName name="_xlnm.Print_Titles" localSheetId="5">'บ้านแลง'!$1:$6</definedName>
    <definedName name="_xlnm.Print_Titles" localSheetId="3">'บ้านเสด็จ'!$1:$6</definedName>
    <definedName name="_xlnm.Print_Titles" localSheetId="6">'บ้านเอื้อม'!$1:$6</definedName>
    <definedName name="_xlnm.Print_Titles" localSheetId="7">'บุญนาคฯ'!$1:$7</definedName>
    <definedName name="_xlnm.Print_Titles" localSheetId="12">'ปงแสนทอง'!$1:$6</definedName>
    <definedName name="_xlnm.Print_Titles" localSheetId="14">'พระบาท'!$1:$6</definedName>
    <definedName name="_xlnm.Print_Titles" localSheetId="2">'พิชัย'!$3:$8</definedName>
  </definedNames>
  <calcPr fullCalcOnLoad="1"/>
</workbook>
</file>

<file path=xl/sharedStrings.xml><?xml version="1.0" encoding="utf-8"?>
<sst xmlns="http://schemas.openxmlformats.org/spreadsheetml/2006/main" count="2968" uniqueCount="867">
  <si>
    <t>ที่</t>
  </si>
  <si>
    <t>ชื่อโครงการ</t>
  </si>
  <si>
    <t>ตำบล</t>
  </si>
  <si>
    <t>ชื่อผู้กู้หลัก</t>
  </si>
  <si>
    <t>จำนวนกู้</t>
  </si>
  <si>
    <t>ประเภทหนี้ค้างชำระ</t>
  </si>
  <si>
    <t>ปี 2558</t>
  </si>
  <si>
    <t>ปี 2559</t>
  </si>
  <si>
    <t>ปี 2560</t>
  </si>
  <si>
    <t>ปี 2561</t>
  </si>
  <si>
    <t>แยกตามอายุความที่เหลือ</t>
  </si>
  <si>
    <t>การดำเนินการ</t>
  </si>
  <si>
    <t>สีแดง</t>
  </si>
  <si>
    <t>สีเหลือง</t>
  </si>
  <si>
    <t>สีเขียว</t>
  </si>
  <si>
    <t>เหตุผลที่ค้างชำระ</t>
  </si>
  <si>
    <t>เงินต้น</t>
  </si>
  <si>
    <t>ค้างชำระ</t>
  </si>
  <si>
    <t>บ้านเป้า</t>
  </si>
  <si>
    <t>โครงการกลุ่มข้าวแต๋น</t>
  </si>
  <si>
    <t>นางภภัสสร  จันทร์สม</t>
  </si>
  <si>
    <t>/56</t>
  </si>
  <si>
    <t>-</t>
  </si>
  <si>
    <t>โครงการปรับปรุงพัฒนาสักยภาพข้าวแต๋น มณีนนท์</t>
  </si>
  <si>
    <t>นางวิเรียน  คำลือสาย</t>
  </si>
  <si>
    <t>ดินผสมสำเร็จรูป</t>
  </si>
  <si>
    <t>นางนภัสวรรณ  วงศ์ชารี</t>
  </si>
  <si>
    <t>/58</t>
  </si>
  <si>
    <t>เลี้ยงปลาดุกบิ๊กอุย</t>
  </si>
  <si>
    <t>นางดาชากานต์  จุ่มสันกลาง</t>
  </si>
  <si>
    <t>เลี้ยงปลานิล</t>
  </si>
  <si>
    <t>นางคำน้อย  พูลสมบัติ</t>
  </si>
  <si>
    <t>โครงการร้านก๋วยเตี๋ยวกลมกล่อม</t>
  </si>
  <si>
    <t>นางเนียม ทิพย์เนตร</t>
  </si>
  <si>
    <t>ร้านขายของชำ</t>
  </si>
  <si>
    <t>นางเรือนแก้ว  สารสมุทร</t>
  </si>
  <si>
    <t>ข้าวแต๋นน้ำแตงโม  บ้านทุ่งม่านเหนือ</t>
  </si>
  <si>
    <t>นางสมเพลิน  สิงห์เชื้อ</t>
  </si>
  <si>
    <t>กลุ่มเย็บผ้าสตรีบ้านแค่</t>
  </si>
  <si>
    <t>นางขวัญจิตต์  สมบัติเชื้อ</t>
  </si>
  <si>
    <t>โครงการอบแห้งพลังแสงอาทิตย์</t>
  </si>
  <si>
    <t>นางอำไพ  อินคำเชื้อ</t>
  </si>
  <si>
    <t>ดอกไม้ประดิษฐ์พวงหรีดกระดาษสาและพวงหรีดดอกไม้สด</t>
  </si>
  <si>
    <t>นางสมจิตร์  ฟูปิง</t>
  </si>
  <si>
    <t>กลุ่มสตรีโครงการรับทำอาหารนอกสถานที่</t>
  </si>
  <si>
    <t>นางบัวคำ  อิ่นแก้วปวงคำ</t>
  </si>
  <si>
    <t>สัญญาที่</t>
  </si>
  <si>
    <t xml:space="preserve"> /</t>
  </si>
  <si>
    <t>ปรับโครงสร้างหนี้</t>
  </si>
  <si>
    <t>หมายเหตุ</t>
  </si>
  <si>
    <t>ปิด คก.แล้ว</t>
  </si>
  <si>
    <t>ชำระปิด คก.แล้ว</t>
  </si>
  <si>
    <t>ทำเอกสารแล้ว</t>
  </si>
  <si>
    <t>อยู่ระหว่างฯ</t>
  </si>
  <si>
    <t>ชำระครั้งล่าสุด ณ</t>
  </si>
  <si>
    <t xml:space="preserve"> 17 ส.ค.61</t>
  </si>
  <si>
    <t xml:space="preserve"> 7 มิ.ย.61</t>
  </si>
  <si>
    <t>จากทุจริต</t>
  </si>
  <si>
    <t>หนี้ที่เกิด</t>
  </si>
  <si>
    <t>ชำระ</t>
  </si>
  <si>
    <t>ผู้กู้ผิดนัด</t>
  </si>
  <si>
    <t>ตามกฎหมาย</t>
  </si>
  <si>
    <t>ดำเนินการ</t>
  </si>
  <si>
    <t>อำเภอ......เมืองลำปาง............ จังหวัดลำปาง</t>
  </si>
  <si>
    <t>ธุรกิจซบเซา</t>
  </si>
  <si>
    <t>ธุรกิจซบเซา, order ลด</t>
  </si>
  <si>
    <t>ธุรกิจซบเซา, ขายได้น้อย</t>
  </si>
  <si>
    <t>พิชัย</t>
  </si>
  <si>
    <t>นางวงเดือน  ทองดี</t>
  </si>
  <si>
    <t>ร้านเสริมสวยตัดผมชาย-หญิง</t>
  </si>
  <si>
    <t>น.ส.สมจิตร ศรปะละ</t>
  </si>
  <si>
    <t>โครงการส่งเสริมอาชีพร้านสิบสองปันนา อาหารตามสั่ง</t>
  </si>
  <si>
    <t>ธุรกิจไม่ประสบผลสำเร็จ</t>
  </si>
  <si>
    <t>บ้านเสด็จ</t>
  </si>
  <si>
    <t>สนับสนุนกลุ่มสตรีผุ้ปลูกสับปะรด</t>
  </si>
  <si>
    <t>นางสาวนงคราญ ศรีออน</t>
  </si>
  <si>
    <t>ค้าขายก๋วยเตี๋ยว</t>
  </si>
  <si>
    <t>นางกันยา  บุญเรือง</t>
  </si>
  <si>
    <t>ค้าขายและแปรรูปสับปะรด</t>
  </si>
  <si>
    <t>นางยุพิน  พรหมปิง</t>
  </si>
  <si>
    <t>ค้าขายก๋วยเตี๋ยว หมู่ 10</t>
  </si>
  <si>
    <t>นางสมจินต์  ชมภูใบ</t>
  </si>
  <si>
    <t>โครงการรวมกลุ่มผู้ปลูกสับปะรดกลุ่มสตรี</t>
  </si>
  <si>
    <t>นางทอง  ธรรมสิทธิ์</t>
  </si>
  <si>
    <t>/57</t>
  </si>
  <si>
    <t>นางนฤภร   นวลคำ</t>
  </si>
  <si>
    <t>โครงการกลุ่มเย็บผ้ากลุ่มสตรีบ้านทรายทอง</t>
  </si>
  <si>
    <t>น.ส.ชณีพร  ธรรมสิทธิ์</t>
  </si>
  <si>
    <t>โครงการผู้ปลูกสับปะรดปลอดสารพิษเกษตรอินทรีย์</t>
  </si>
  <si>
    <t>นางฟองนวล  ธรรมสิทธิ์</t>
  </si>
  <si>
    <t>โครงการกลุ่มเลี้ยงสุกร</t>
  </si>
  <si>
    <t>นางเพ็ญศรี  คำฟูบุตร</t>
  </si>
  <si>
    <t>กลุ่มไพคา สตรีบ้านทรายทอง</t>
  </si>
  <si>
    <t>นางติ๋ม  ชินะ</t>
  </si>
  <si>
    <t>ผลิตสินค้า OTOP จากกลุ่มรีไซเคิลวัสดุทุกชนิด</t>
  </si>
  <si>
    <t>นางรวิวรรณ  ธรรมสิทธิ์</t>
  </si>
  <si>
    <t>ทุ่งฝาย</t>
  </si>
  <si>
    <t>โครงการดอกไม้ประดิษฐ์ดอกไม้กระดาษสา</t>
  </si>
  <si>
    <t>นางบุญทอง เพ็ญสุภาพ</t>
  </si>
  <si>
    <t>น้ำสมุนไพร น้ำเฉาก๊วย,เกีกฮวย</t>
  </si>
  <si>
    <t>นางปรียานุช  ศรีชัยวงศ์</t>
  </si>
  <si>
    <t>ไม้ตะเกียบ ไม้เสียบลูกชิ้น</t>
  </si>
  <si>
    <t>นางปราณี  ใจเปี้ย</t>
  </si>
  <si>
    <t>ทำขิมและเครื่องดนตรีไทย</t>
  </si>
  <si>
    <t>นางทวน  สวัสดิเกียรติ</t>
  </si>
  <si>
    <t>โครงการอาหารตามสั่ง</t>
  </si>
  <si>
    <t>นางทองผ่าน  ไชยวงค์</t>
  </si>
  <si>
    <t>โครงการขายของทอด</t>
  </si>
  <si>
    <t>นางเพ็ญศรี  สายสุข</t>
  </si>
  <si>
    <t>น้ำพริกลาบ</t>
  </si>
  <si>
    <t>น.ส.วรรณ์วิษา  ณ ทุ่งฝาย</t>
  </si>
  <si>
    <t>ค้าขาย(ของชำ)</t>
  </si>
  <si>
    <t>นางสมพิศ  ธิวงค์</t>
  </si>
  <si>
    <t>เซรามิค (อุตสากหรรมในครัวเรือน)</t>
  </si>
  <si>
    <t>นางกันยาวีร์  อินต๊ะสงค์</t>
  </si>
  <si>
    <t>ต้นธงชัย</t>
  </si>
  <si>
    <t>ลานร้านค้าอาหารในชุมชน</t>
  </si>
  <si>
    <t>นางดรุณี  แตงอ่ำ</t>
  </si>
  <si>
    <t>เทศบาลนครลำปาง</t>
  </si>
  <si>
    <t>กลุ่มทำดอกไม้จันทน์ชุมชนนาก๋วมเหนือ</t>
  </si>
  <si>
    <t>นางสาวสรวงสุฎา  โพธิ์แก้ว</t>
  </si>
  <si>
    <t>นางธริสสรา  เชื้อกุณะ</t>
  </si>
  <si>
    <t>กลุ่มกาแฟสดโบราณชุมชนการเคหะนครลำปาง</t>
  </si>
  <si>
    <t>นางอารยา  ชูแก้ว</t>
  </si>
  <si>
    <t>กลุ่มทำขนมไทยชุมชนหน้าค่าย</t>
  </si>
  <si>
    <t>นางอำพรรณ  ใจแก้ว</t>
  </si>
  <si>
    <t>ทำขนมอบและเบเกอรี่ ชุมชนบ้านหน้าค่าย</t>
  </si>
  <si>
    <t>นางสมพร  ยุสุภา</t>
  </si>
  <si>
    <t>เสริมสวย ชุมชนศรีล้อมแสงเมืองมา</t>
  </si>
  <si>
    <t>นางพรพิมล  กิตติจันทร์รัตนา</t>
  </si>
  <si>
    <t>บ้านรักษ์ขนม ชุมชนหัวเวียง</t>
  </si>
  <si>
    <t>นางสาวมนชยา  ไชยอุรินทร์</t>
  </si>
  <si>
    <t>ตัดเย็บเสื้อผ้า ชุมชนการเคหะนครลำปาง</t>
  </si>
  <si>
    <t>นางศิริพร  รุมาถ</t>
  </si>
  <si>
    <t>ร้านค้าร่วมใจ ชุมชนบ้านดงม่อนกระทิง</t>
  </si>
  <si>
    <t>นางอรสา  ฟูเต็มวงค์</t>
  </si>
  <si>
    <t>เสื้อผ้า อินเดียสโตว์  ชุมชนกำแพงเมือง</t>
  </si>
  <si>
    <t>นางริต้า  กุมารอโวรา</t>
  </si>
  <si>
    <t>กลุ่มกระเป๋าเย็บด้วยมือ</t>
  </si>
  <si>
    <t>น.ส.รจนา  เต็มหล้า</t>
  </si>
  <si>
    <t>ซักอบรีด ชุมชนหัวเวียง</t>
  </si>
  <si>
    <t>นางวัชรี  ชัยมณีรัตน์</t>
  </si>
  <si>
    <t>เสื้อผ้ามือ2 นำเข้าเกรด A</t>
  </si>
  <si>
    <t>น.ส.อัญญนันท์  วิภาวีพิทักษ์</t>
  </si>
  <si>
    <t>เทศบาลเมืองเขลางค์</t>
  </si>
  <si>
    <t>ร้านผึ้งน้อยเบเกอรี่และกาแฟสด</t>
  </si>
  <si>
    <t>นางสุนันท์ แสงเฟือง</t>
  </si>
  <si>
    <t>ขายอาหารตามสั่ง+ของทอด</t>
  </si>
  <si>
    <t>นางกรรณิการ์  จันจุฬามณี</t>
  </si>
  <si>
    <t>ลำปางผ้าพื้นเมืองและบูติค</t>
  </si>
  <si>
    <t>นางเสาวลักษณ์  จำอิน</t>
  </si>
  <si>
    <t>กลุ่มสตรีพัฒนาอาชีพเครื่องประดับคริสตัล</t>
  </si>
  <si>
    <t>นางสาวณรรธภรณ์ สถาพรวิโรจน์</t>
  </si>
  <si>
    <t>ขายส่งเสื้อผ้าพื้นเมือง</t>
  </si>
  <si>
    <t>นางนงนุช  ขวารัตน์</t>
  </si>
  <si>
    <t>ร้านอาหารตามสั่ง + ร้านก๋วยเตี๋ยว</t>
  </si>
  <si>
    <t>นางณฐอร   ฟูคำสาย</t>
  </si>
  <si>
    <t>ร้านก๋วยเตี๋ยว+อาหารตามสั่ง</t>
  </si>
  <si>
    <t>นางกรรณิการ์  ปัญญาดง</t>
  </si>
  <si>
    <t>ประดิษฐ์ดอกไม้จากดินไทย</t>
  </si>
  <si>
    <t>นางรำพึง  กาวิเต</t>
  </si>
  <si>
    <t>เพาะเห็ด (เศรษฐกิจพอเพียง)</t>
  </si>
  <si>
    <t xml:space="preserve">นางบุญทิวา   โกษาวัง  </t>
  </si>
  <si>
    <t>กลุ่มทำตะเกียบ ไม้เสียบลูกชิ้น</t>
  </si>
  <si>
    <t>นางอำภา พรมแบน</t>
  </si>
  <si>
    <t>ร้าน ซัก อบ รีด</t>
  </si>
  <si>
    <t>นางต้อย  เปี้ยแปง</t>
  </si>
  <si>
    <t>โครงการสตรีพัฒนาอาชีพชุมชนหนองเจริญโครงการเพาะเห็ด</t>
  </si>
  <si>
    <t>นางสาวเบญจมาศ ชมภูชัย</t>
  </si>
  <si>
    <t>โครงการเลี้ยงสุกร</t>
  </si>
  <si>
    <t>นางประนอม วงค์กันทา</t>
  </si>
  <si>
    <t>น.ส.มาลี  ศรีตาบุตร</t>
  </si>
  <si>
    <t>เย็บเสื้อผ้าสตรี</t>
  </si>
  <si>
    <t>นางกานดา  สิทธิมงคล</t>
  </si>
  <si>
    <t>ร้านขายของชำ (ประเภทอาหารแห้ง)</t>
  </si>
  <si>
    <t>กลุ่มสตรีขายปุ๋ยพึ่งตนเอง</t>
  </si>
  <si>
    <t>นางปารีรัตน์  จอมหนิ้ว</t>
  </si>
  <si>
    <t>นางธนันท์ภรณ์  สกีพันธ์</t>
  </si>
  <si>
    <t>ซัก อบ รีด</t>
  </si>
  <si>
    <t>นางลำดวน  ใจเชียงแสน</t>
  </si>
  <si>
    <t>เย็บกระเป๋าผ้าสไตส์ญี่ปุ่น (โทกหัวช้าง)</t>
  </si>
  <si>
    <t>น.ส.  ปิยะนุช   กาแลกปลูก    (โทกหัวช้าง)</t>
  </si>
  <si>
    <t>ร้านกาแฟสด</t>
  </si>
  <si>
    <t>นางเสาร์แก้ว   โภษาวัง (ม.4 ต.ปงแสนทอง)</t>
  </si>
  <si>
    <t>นางสาวมาณี    บุญตั้ง (ม.9 ต.ปงแสนทอง)</t>
  </si>
  <si>
    <t>ซัก  อบ  รีด</t>
  </si>
  <si>
    <t>นางศศิธร   อุ่นเปี้ย (ม.4  ศรีหมวดเกล้า)</t>
  </si>
  <si>
    <t>ต่อยอดทำแหนม</t>
  </si>
  <si>
    <t>นางนฤมล   พินทิสืบ   (ลำปางกลาง)</t>
  </si>
  <si>
    <t>กลุ่มทำกระถางไม้ยางพารา</t>
  </si>
  <si>
    <t>น.ส.อรัญญา   ฝั้นจูกูล     (ลำปางกลาง)</t>
  </si>
  <si>
    <t>ลูกอมผลไม้ผสมธัญญาพืช</t>
  </si>
  <si>
    <t>น.ส.วัชรินทร์  มนภัทรพิบูล (บ้านศรีหมวดเกล้า)</t>
  </si>
  <si>
    <t>ขายกาแฟสด และเครื่องดื่ม</t>
  </si>
  <si>
    <t>น.ส.  ณัฐวรรณ    ปัญญาคง  (ปงแสงทอง ม.1)</t>
  </si>
  <si>
    <t>ขายอาหารตามสั่ง ก๋วยเตี๋ยว ผัดไทย</t>
  </si>
  <si>
    <t>น.ส.  ธกัญญา   ทุมณี  (ลำปางกลางตะวันออก)</t>
  </si>
  <si>
    <t>ร้านขายเครื่องใช้ไฟฟ้า</t>
  </si>
  <si>
    <t>นางแดง     มีดี    (บ้านต้า  ต.ชมพู)</t>
  </si>
  <si>
    <t>ตัดเย็บเสื้อผ้าขายปลีก - ส่ง</t>
  </si>
  <si>
    <t>น.ส. จันทร์   วงค์เหมาะ  (บ้านต้า  ต.ชมพู)</t>
  </si>
  <si>
    <t>ส่งเสริมการประกอบอาชีพอิสระขายเสื้อผ้าปลีก - ส่ง</t>
  </si>
  <si>
    <t>น.ส. ปนัดดา   เปี้ยบุตร  (บ้านสำเภา  ต.ปงแสนทอง)</t>
  </si>
  <si>
    <t>ขายชา - กาแฟโบราณ เครื่องดื่มทุกชนิด</t>
  </si>
  <si>
    <t>นางกันธินา    ชุ่มอินทร์จักร   (บ้านหมอสม)</t>
  </si>
  <si>
    <t>เลี้ยงสุกร</t>
  </si>
  <si>
    <t>น.ส.  เบญจวรรณ   คันธา    (หนองเจริญ   ม.4)</t>
  </si>
  <si>
    <t>ร้านตัดเย็บเสื้อผ้า</t>
  </si>
  <si>
    <t>นางศรีเนตร    คำพะเยาว์    (หมอสม  ม.2)</t>
  </si>
  <si>
    <t>ร้านค้าของชำ</t>
  </si>
  <si>
    <t>นางอัชลีย์   จันทะวงศ์  (ป่าตันกุมเมือง)</t>
  </si>
  <si>
    <t>กลุ่มวิสาหกิจชุมชน อ.เมือง</t>
  </si>
  <si>
    <t>นางศิริพร    เดชบุญ  ม.11 ต.ปงแสนทอง</t>
  </si>
  <si>
    <t xml:space="preserve">จำหน่ายข้าวสาร ปลีก - ส่ง </t>
  </si>
  <si>
    <t xml:space="preserve">นางมณีนุช    คำมาบุตร (ม.3 ศาลาดอน)   </t>
  </si>
  <si>
    <t xml:space="preserve">โครงการดอกไม้ประดิษฐ์สำหรับงานศพ </t>
  </si>
  <si>
    <t>กาณยมล ไชยเชียงของ    (บ้านกาดใต้)</t>
  </si>
  <si>
    <t>โครงการทำน้ำพริกลาบ</t>
  </si>
  <si>
    <t>นางนงลักษณ์ ศรีแปงวงค์</t>
  </si>
  <si>
    <t>เปิดท้ายขายเสื้อผ้าตลาดนัด</t>
  </si>
  <si>
    <t>น.ส.กัลยาณี   รุ่งเรือง</t>
  </si>
  <si>
    <t>ตัดเย็บเสื้อผ้าปลีก-ส่ง</t>
  </si>
  <si>
    <t>ลัดดา  วงศ์อ๊อด</t>
  </si>
  <si>
    <t>รับซ่อมของเก่าและของรีไชเคิล</t>
  </si>
  <si>
    <t>น.ส.มาลี    ปันแปง (ม.2 บ.ฟ่อน)</t>
  </si>
  <si>
    <t>ผลิตลูกกรงแก้วเซรามิค</t>
  </si>
  <si>
    <t xml:space="preserve">นางธัญวรัตน์   อุ่นผูก (ม.4 กล้วยหัวฝาย) </t>
  </si>
  <si>
    <t>ขายอาหารใส่ถุง ข้าวราดแกง</t>
  </si>
  <si>
    <t>นางคำน้อย  อิ่นสา</t>
  </si>
  <si>
    <t>ร้านค้าขายของชำ</t>
  </si>
  <si>
    <t>นางพิมพ์จันทร์  ชัยรัตน์</t>
  </si>
  <si>
    <t>เลี้ยงโคขุน</t>
  </si>
  <si>
    <t>นางชุม  ภักดีวงศ์</t>
  </si>
  <si>
    <t>ต่อยอดเย็บผ้าอุตสาหกรรม</t>
  </si>
  <si>
    <t>นางสุนีย์  เตชะสาย</t>
  </si>
  <si>
    <t>ผลิตภัณฑ์สมุนไพร ตะไคร้หอม พรประเสริฐ</t>
  </si>
  <si>
    <t>นางพัชรดา  แสนค่า</t>
  </si>
  <si>
    <t>การพัฒนาอาชีพทำแคบหมู</t>
  </si>
  <si>
    <t>นางภารดี  ฝั้นจักสาย</t>
  </si>
  <si>
    <t>กลุ่มต่อยอดทำเบเกอรี่</t>
  </si>
  <si>
    <t>นางปทิตตา  ซ้อนสุข</t>
  </si>
  <si>
    <t>นางบุญยิ่ง   อ้างอิง    (บ้านไร่ขว่าเปา)</t>
  </si>
  <si>
    <t>อาหารทะเลตากแห้ง</t>
  </si>
  <si>
    <t>นางทองดี  ใสจันทร์</t>
  </si>
  <si>
    <t>เย็บผ้าขายปลีก</t>
  </si>
  <si>
    <t>นางนวลจันทร์   เทพศิริ  (กล้วยม่วง)</t>
  </si>
  <si>
    <t>ขายข้าวสารทุกชนิด ปลีกและส่ง</t>
  </si>
  <si>
    <t>นางอรวรรณ  ปันยศ</t>
  </si>
  <si>
    <t>ขายข้าวสาร</t>
  </si>
  <si>
    <t>น.ส.ณัฐนนท์  พิริยะธนาธรรม</t>
  </si>
  <si>
    <t>โครงการขายอาหารตามสั่งในชุมชน</t>
  </si>
  <si>
    <t>นางศริวิไล โพธิพฤษ์</t>
  </si>
  <si>
    <t>ซื้อขายข้าวเปลือก-ข้าวสาร ปลีก-ส่ง</t>
  </si>
  <si>
    <t>นางผ่องศรี  ใจยะสาร</t>
  </si>
  <si>
    <t>กลุ่มขายข้าวสาร</t>
  </si>
  <si>
    <t>นางสมทรง  พึ่งสุข</t>
  </si>
  <si>
    <t>พัฒนาอาชีพ เลี้ยงวัวพันธุ์รามัญหูยาว</t>
  </si>
  <si>
    <t>นางพูนศรี  วุฒิเดช</t>
  </si>
  <si>
    <t>ทำฉัตรเงิน ฉัตรทอง</t>
  </si>
  <si>
    <t>นางอัมพร  โยธาวุฒิ</t>
  </si>
  <si>
    <t>โครงการเลี้ยงโคขุน</t>
  </si>
  <si>
    <t>นางทัศนา  บุญอนันต์</t>
  </si>
  <si>
    <t>ภาพเพ้นท์เยื่อกระดาษ พวงกุญแจ กรอบรูป</t>
  </si>
  <si>
    <t>น.ส.ดวงนภา  วงษ์บุตร</t>
  </si>
  <si>
    <t>เกษตรกรรมทำนา</t>
  </si>
  <si>
    <t>น.ส.โชตนา  ก้านชมภู</t>
  </si>
  <si>
    <t>เลี้ยงโค</t>
  </si>
  <si>
    <t>นางโสภา  ดับโศก</t>
  </si>
  <si>
    <t>จำหน่ายเสื้อผ้าสำเร็จรูป</t>
  </si>
  <si>
    <t>นางรวิสรา  ญานะคำ</t>
  </si>
  <si>
    <t>ร้านค้าชุมชนจำหน่ายสินค้าอุปโภคบริโภค</t>
  </si>
  <si>
    <t>นางอนันต์  เซ็นทองหลาง</t>
  </si>
  <si>
    <t>ร้านค้าชุมชนอาหารตามสั่ง</t>
  </si>
  <si>
    <t>นางมัตติกา  สีสืบ</t>
  </si>
  <si>
    <t>ตกแต่ง กระเทียม ขายส่งและปลีก</t>
  </si>
  <si>
    <t>นางสมพร  สลีวงค์ (ม.11 ลำปางกลาง)</t>
  </si>
  <si>
    <t>นางอำเพลิน  กิ่งแก้ว (ม.2 หมอสม)</t>
  </si>
  <si>
    <t>นางทวน  แปงต๊ะสืบ</t>
  </si>
  <si>
    <t>เซรามิคแบบครัวเรือน</t>
  </si>
  <si>
    <t>นางลัดดา    เพ็ชรดีทน  (ลำปางตะวันออก ต.ชมพู)</t>
  </si>
  <si>
    <t>ต่อยอดทำการค้าส่งของชำ</t>
  </si>
  <si>
    <t>นางแสงวัลย์  แดงไชย</t>
  </si>
  <si>
    <t>ขายเสื้อผ้า กิ๊ฟซ๊อฟ</t>
  </si>
  <si>
    <t>น.ส.ทัศลินท์    เตชะตามี (ม.2 ปงแสนทอง)</t>
  </si>
  <si>
    <t>ขายส่งเส้นก๋วยเตี๋ยว ลูกชิ้น หมูยอ</t>
  </si>
  <si>
    <t>นางประกายแก้ว  จันทร์ทองคี</t>
  </si>
  <si>
    <t>ค้าส่งก๋วยเตี๋ยว</t>
  </si>
  <si>
    <t>นางจิราพร พุทธโคตร</t>
  </si>
  <si>
    <t>เพาะกล้าต้นสัก</t>
  </si>
  <si>
    <t>นางบุญเทียม  ระภานุสิทธิ์</t>
  </si>
  <si>
    <t>โครงการทำแคบหมู ชุมชนหนองเจริญ</t>
  </si>
  <si>
    <t>นางสุปราณี ก๋าทอง</t>
  </si>
  <si>
    <t>แคบหมูและหมูแดดเดียว</t>
  </si>
  <si>
    <t>นางผ่องศรี   ปิงเถิง    (ลำปางกลาง วันตก)</t>
  </si>
  <si>
    <t>ตัดเย็บเสื้อผ้ากางเกงสำเร็จรูปทรงทันสมัยขายส่ง</t>
  </si>
  <si>
    <t>นางศรีบุตร  พีระแปง</t>
  </si>
  <si>
    <t>โครงการอาหารตามสั่ง ร้านก๋วยเตี๋ยว (ร้านป้าแตอาหารตามสั่ง)</t>
  </si>
  <si>
    <t>นางพิมพ์อร ปงคำ</t>
  </si>
  <si>
    <t>ดอกไม้ประดิษฐ์</t>
  </si>
  <si>
    <t>นางจงรักษ์  เชียงมูล</t>
  </si>
  <si>
    <t>ตัดเย็บกระเป๋าแฟชั่นปลีกส่ง</t>
  </si>
  <si>
    <t>นางศรีนวล  ดอนคำ</t>
  </si>
  <si>
    <t>ต่อยอดร้านขายของชำ</t>
  </si>
  <si>
    <t>นางสุรี   ทองรักษ์  (ชุมชนแพะดอนตัน)</t>
  </si>
  <si>
    <t>จำหน่ายอาหารทะเลแห้ง</t>
  </si>
  <si>
    <t>นางวรลักษณ์  อินบ้านแฝก</t>
  </si>
  <si>
    <t>จำหน่ายเสื้อผ้าเด็กและสตรี</t>
  </si>
  <si>
    <t>นางวริศรา  สังข์ทอง</t>
  </si>
  <si>
    <t>กลุ่มโค ชุมชนป่ากล้วย</t>
  </si>
  <si>
    <t>นางธิดารัตน์  อินทะปัญโญ</t>
  </si>
  <si>
    <t>ร้านส้มตำเวียงจันทร์+อาหารตามสั่ง</t>
  </si>
  <si>
    <t>นางชลิตตา  บุญสวัสดิ์</t>
  </si>
  <si>
    <t>จำหน่ายข้าวสาร ไข่ไก่ ชุมชนป่ากล้วย</t>
  </si>
  <si>
    <t>นางเพชรา  โกษาวัง</t>
  </si>
  <si>
    <t>กลุ่มตัดเย็บเสื้อผ้าสตรี - บุรุษ ปลีก - ส่ง</t>
  </si>
  <si>
    <t xml:space="preserve">นางวิภาดา ปัญญาแวว  (ศรีปงชัย) </t>
  </si>
  <si>
    <t>นางรัตนาภรณ์  สายวงค์ปัญญา</t>
  </si>
  <si>
    <t>นางสมศรี วาเล็กบุตร</t>
  </si>
  <si>
    <t>ขายส่งของชำและอาหารตามสั่ง</t>
  </si>
  <si>
    <t>อมรา    ชัยสวัสดิ์  (กล้วยม่วง)</t>
  </si>
  <si>
    <t>เลี้ยงปลาในกระชัง</t>
  </si>
  <si>
    <t>นางสุภาภรณ์ คำแปงทิพย์</t>
  </si>
  <si>
    <t>ค้าขายของชำ</t>
  </si>
  <si>
    <t>นางกัลยา    อวดผล   (ม.1 ปงแสนทอง)</t>
  </si>
  <si>
    <t>ผ้าถักเอนกประสงค์แปรรูป</t>
  </si>
  <si>
    <t>น.ส. วัชรา  สมพิศ</t>
  </si>
  <si>
    <t>โครงการเลี้ยงปลาดุกในชุมชน</t>
  </si>
  <si>
    <t>นางสาววิชุดา พรหมชัย</t>
  </si>
  <si>
    <t>โครงการร้านข้าวสารกลุ่มสตรีบ้านแพะดอนตัน</t>
  </si>
  <si>
    <t>นางคำมูล เพ๊ชรแสนงาม</t>
  </si>
  <si>
    <t>กลุ่มจำหน่ายขายอาหารสัตว์ทุกชนิด ขายปลีกและส่ง</t>
  </si>
  <si>
    <t>นางเนาวนิตย์  อินทรวิจิตร</t>
  </si>
  <si>
    <t>กลุ่มทำผ้าม่านพร้อมอุปกรณ์</t>
  </si>
  <si>
    <t>น.ส.ทองผา  ธรรมไหว</t>
  </si>
  <si>
    <t>ประดิษฐ์โคมลอย</t>
  </si>
  <si>
    <t>นางจำนงค์  อินทรวิจิตร</t>
  </si>
  <si>
    <t>น.ส.หยาดพิรุณ  ศรีชุม</t>
  </si>
  <si>
    <t>บ้านฟ่อนถ่ายเอกสาร</t>
  </si>
  <si>
    <t>นางศิริวรรณ  แปงใจ</t>
  </si>
  <si>
    <t>อาหารทะเลแห้ง และขายของชำ  ชุมชนบ้านป่ากล้วย</t>
  </si>
  <si>
    <t>น.ส.สุมิตตรา  มาลา</t>
  </si>
  <si>
    <t>เลี้ยงปลาดุก</t>
  </si>
  <si>
    <t>นางสังเวียน  โนชัยวงค์</t>
  </si>
  <si>
    <t>ไก่พันธุ์เนื้อ</t>
  </si>
  <si>
    <t>นางสมพิศ  สีตาบุตร</t>
  </si>
  <si>
    <t>พัฒนาอาชีพเพื่อการขายเสื้อผ้า</t>
  </si>
  <si>
    <t>น.ส.ปิยวรรณ  ธนพัฒน์ศรสกุล</t>
  </si>
  <si>
    <t>กะลาดีไซด์</t>
  </si>
  <si>
    <t>นางบุญจันทร์  กาวิเต</t>
  </si>
  <si>
    <t>ปั้นอิฐมอญ</t>
  </si>
  <si>
    <t>นางอุไรวรรณ  ชัยวัน</t>
  </si>
  <si>
    <t>กลุ่มจำหน่ายอาหารทะเลแห้ง-ไข่ไก่</t>
  </si>
  <si>
    <t>น.ส.อุไล  ป้องจันทร์</t>
  </si>
  <si>
    <t>กลุ่มทำดอกไม้ประดิษฐ์</t>
  </si>
  <si>
    <t>นางอำพร    ฟูน้อย (ม.4 ต.ปงแสนทอง)</t>
  </si>
  <si>
    <t>ปลูกดอกดาวเรืองเสริมอาชีพเพิ่มรายได้</t>
  </si>
  <si>
    <t>นางคำน้อย    สิทธิกุล  (ไร่ขวงเปา)</t>
  </si>
  <si>
    <t>หัตถกรรมทำดอกไม้แห้งจากกระดาษสา</t>
  </si>
  <si>
    <t>นางสุธีรดา  ฟูชื่น</t>
  </si>
  <si>
    <t>สตรีพัฒนาอาชีพค้าขาย</t>
  </si>
  <si>
    <t>นางบุญทอง  แดงชัย</t>
  </si>
  <si>
    <t>เลี้ยงหมู</t>
  </si>
  <si>
    <t>นางนาค    จริงมาก    (โทกหัวช้าง)</t>
  </si>
  <si>
    <t>น.ส.พัชรินทร์  คุณมี</t>
  </si>
  <si>
    <t>ทำร้านขายของชำ-ของสด</t>
  </si>
  <si>
    <t>นางรัตนา  เสริมสุข</t>
  </si>
  <si>
    <t>กลุ่มตัดเย็บเสื้อผ้า</t>
  </si>
  <si>
    <t>ศรีมัย  สุปินะ (หัวทุ่งสามัคคี)</t>
  </si>
  <si>
    <t>ค้าส่งของชำ</t>
  </si>
  <si>
    <t>นางมาลี  คำวงศ์</t>
  </si>
  <si>
    <t>ชุดชั้นในบุรุษสตรี เด็ก</t>
  </si>
  <si>
    <t>น.ส.ยุวกานต์ เปียงชมภู</t>
  </si>
  <si>
    <t>ค้าส่งสาหร่ายแปรรูป</t>
  </si>
  <si>
    <t>น้ำผลไม้แปรรูป</t>
  </si>
  <si>
    <t>นางอัมพร  บุตรกระจ่าง</t>
  </si>
  <si>
    <t>โครงการค้าขายอาหาร</t>
  </si>
  <si>
    <t>นางสุรี  เชียงมูล</t>
  </si>
  <si>
    <t>เซรามิคขายปลีกและส่ง</t>
  </si>
  <si>
    <t>นางนงคราญ  เล็กศรี</t>
  </si>
  <si>
    <t>ซาลาเปา</t>
  </si>
  <si>
    <t>น.ส.ผุสดี  ปันแปง</t>
  </si>
  <si>
    <t>ร้านขายอาหารตามสั่ง</t>
  </si>
  <si>
    <t>นางจันทร์คำ   เลาแก้ว</t>
  </si>
  <si>
    <t>ตกแต่งกระเทียมขายส่ง</t>
  </si>
  <si>
    <t>นางบัวผัด  ศรียอด</t>
  </si>
  <si>
    <t>ค้าขายในตลาดสดและเสริมสวย</t>
  </si>
  <si>
    <t>นางวริศรา ฟ้าคำตัน</t>
  </si>
  <si>
    <t>ขายอาหารสำเร็จรูปและอาหารไทย</t>
  </si>
  <si>
    <t>นางคำน้อย   เตชะสาย (ผาลาด)</t>
  </si>
  <si>
    <t>กลุ่มพลาสติกรีไซเคิล</t>
  </si>
  <si>
    <t>นางวิกุล  ตั๋นฝั้น</t>
  </si>
  <si>
    <t>พัฒนาอาชีพเลี้ยงโคพันธุ์</t>
  </si>
  <si>
    <t>นางศรีมา  ยาวิชัย</t>
  </si>
  <si>
    <t>กลุ่มทำเซรามิค (โมบาย) ชุมชนป่ากล้วย</t>
  </si>
  <si>
    <t>นางมอญ  ใจเมตตา</t>
  </si>
  <si>
    <t>ขายส่งเนื้อแดดเดียว</t>
  </si>
  <si>
    <t>นางสมบูรณ์  น้อยบุตรแก้ว</t>
  </si>
  <si>
    <t>เย็บจักรอุตสาหกรรม</t>
  </si>
  <si>
    <t>นางปทุม    หมื่นปัญญา  (ม.7 ต.ปงแสนทอง)</t>
  </si>
  <si>
    <t>การทำแหนมหมูและเนื้อ</t>
  </si>
  <si>
    <t>นางนิพร   กิ่งจักร์</t>
  </si>
  <si>
    <t>เลี้ยงกระบือชุมชนป่ากล้วย</t>
  </si>
  <si>
    <t>นางสุชานาถ  คำภีระ</t>
  </si>
  <si>
    <t>กลุ่มเกสรดอกไม้</t>
  </si>
  <si>
    <t xml:space="preserve">นางสุวิมล    ยินดี  </t>
  </si>
  <si>
    <t>ขายของชำและสินค้า OTOP</t>
  </si>
  <si>
    <t>น.ส.สมบัติ    วงศ์วิชัย (ม.4 ศรีหมวดเกล้า)</t>
  </si>
  <si>
    <t>ซ่อมแซมและปรับปรุงบ่อปลา</t>
  </si>
  <si>
    <t xml:space="preserve">นางวาสนา    แปงคำ (ม.7 ต.ปงแสนทอง)   </t>
  </si>
  <si>
    <t>อาหารตามสั่ง</t>
  </si>
  <si>
    <t>นางบุญยิ่ง    ใจแก้ว  ม.7 บ.กาดใต้)</t>
  </si>
  <si>
    <t>นางธัญญารัตน์  ยินดี</t>
  </si>
  <si>
    <t>กลุ่มขายเสื้อผ้าสมัย</t>
  </si>
  <si>
    <t>นางแสงเดือน     ทิศรีชัย    (ชุมชนป่ากล้วย)</t>
  </si>
  <si>
    <t>หมูปิ้งสำเร็จรูปพร้อมขาย</t>
  </si>
  <si>
    <t>น.ส.อุทุมภรณ์  สิทธิภาที</t>
  </si>
  <si>
    <t>เนื้อแดดเดียว+แหนม</t>
  </si>
  <si>
    <t>นางจันทร์เที่ยง  คำสัน</t>
  </si>
  <si>
    <t>เพาะเห็ดนางฟ้า ชุมชนกาดใต้</t>
  </si>
  <si>
    <t>น.ส.สุกัญญารัตน์  สัตย์มาก</t>
  </si>
  <si>
    <t>กลุ่มขายอาหารเช้า โจ๊กหมู</t>
  </si>
  <si>
    <t>น.ส.  พวงผกา   กิ่งก้ำ    (บ้านฟ่อน)</t>
  </si>
  <si>
    <t>เซรามิคส์เศรษฐกิจพอเพียง</t>
  </si>
  <si>
    <t>นางเครือวัลย์  แก้วทิพย์</t>
  </si>
  <si>
    <t>นางลำดวน   มณีอินทร์</t>
  </si>
  <si>
    <t>จำหน่ายข้าวสาร</t>
  </si>
  <si>
    <t>อภิญญา  อินต๊ะชุ่ม  (บ้านฟ่อน  ต.ชมพู)</t>
  </si>
  <si>
    <t>กลุ่มผลิตและจำหน่ายเซรามิค</t>
  </si>
  <si>
    <t>นางผ่องใส  ยอดบริสุทธิ์</t>
  </si>
  <si>
    <t>กลุ่มเย็บผ้า</t>
  </si>
  <si>
    <t>นางพัชรพร  เสริมสุข</t>
  </si>
  <si>
    <t>นางเวณิกา  แสนมูล</t>
  </si>
  <si>
    <t>จำหน่ายข้าวสารทุกชนิด</t>
  </si>
  <si>
    <t>นางแสงหล้า     ป้อสาย (ม.9 บ้านดอนตัน)</t>
  </si>
  <si>
    <t>ทำแคบหมู</t>
  </si>
  <si>
    <t xml:space="preserve">นางสุพิน   ศรีแก้ว   (ศาลาดอน) </t>
  </si>
  <si>
    <t>ปลูกมะนาว</t>
  </si>
  <si>
    <t>นางวรรณี  คำลือชัย</t>
  </si>
  <si>
    <t>เย็บผ้าสมัยสำเร็จรูป ชุมชนป่ากล้วย</t>
  </si>
  <si>
    <t>นางพิมพร  ไชยตา</t>
  </si>
  <si>
    <t>แปรรูปกระเทียม</t>
  </si>
  <si>
    <t>นางจันทร์หอม  ปะละน่าน</t>
  </si>
  <si>
    <t>ทำนา</t>
  </si>
  <si>
    <t>นางบวรลักษณ์  ใจวันนะ</t>
  </si>
  <si>
    <t>ซักอบรีด ชุมชนบ้านป่ากล้วย</t>
  </si>
  <si>
    <t>นางศุภวรรณ   สิทธินนท์</t>
  </si>
  <si>
    <t>ปิดโครงการ</t>
  </si>
  <si>
    <t>บ้านแลง</t>
  </si>
  <si>
    <t>โครงการตู้น้ำมันหยอดเหรียญ</t>
  </si>
  <si>
    <t>นางชมดวง  สุนันต๊ะ</t>
  </si>
  <si>
    <t>โครงการปลูกข้าวโพดเลี้ยงสัตว์</t>
  </si>
  <si>
    <t>น.ส. รุ่งทิวา  แทนจำรัส</t>
  </si>
  <si>
    <t>น.ส.ผ่องศรี  จีนา</t>
  </si>
  <si>
    <t>นางฟองจันทร์  กาวิตา</t>
  </si>
  <si>
    <t>นางนพรัตน์  ตากโอง</t>
  </si>
  <si>
    <t>โครงดอกไม้ประดิษฐ์</t>
  </si>
  <si>
    <t>นางวิมาลา  ยศบุรุษ</t>
  </si>
  <si>
    <t>โครงการทำขนมอบคุกกี้</t>
  </si>
  <si>
    <t>นางสุภาวดี  แก้วหล้า</t>
  </si>
  <si>
    <t>เลี้ยงโคเพื่อเสริมรายได้</t>
  </si>
  <si>
    <t>นางธัญญา  เป็งโต</t>
  </si>
  <si>
    <t>นางยุพิน  สุทะปา</t>
  </si>
  <si>
    <t>บ้านเอื้อม</t>
  </si>
  <si>
    <t>ตัดเย็บเสื้อผ้า</t>
  </si>
  <si>
    <t>นางธารทิพย์  คำสืบ</t>
  </si>
  <si>
    <t>ปลูกมันสำปะหลัง</t>
  </si>
  <si>
    <t>นางวิไล  เป็งอ้าย</t>
  </si>
  <si>
    <t>ปลูกข้าวโพดหวาน</t>
  </si>
  <si>
    <t>นางศรีนวล  โพธิลังกา</t>
  </si>
  <si>
    <t>นางวันดี  แสนทะ</t>
  </si>
  <si>
    <t>ตัดเย็บผ้าวอมส์</t>
  </si>
  <si>
    <t>นางประริญญา  เต็มสุนทร</t>
  </si>
  <si>
    <t>บุญนาคพัฒนา</t>
  </si>
  <si>
    <t>โครงการเลี้ยงหมู</t>
  </si>
  <si>
    <t>นางกชกร ใจตา</t>
  </si>
  <si>
    <t>นางวันเพ็ญ ตินะลา</t>
  </si>
  <si>
    <t>จักรสานหญ้าคา</t>
  </si>
  <si>
    <t>นางบุญทรง วงค์คำ</t>
  </si>
  <si>
    <t>กลุ่มทำไม้กวาดทางมะพร้าว</t>
  </si>
  <si>
    <t>นางมาลี หาญนอก</t>
  </si>
  <si>
    <t>นางสาวสงวน มะโนชัย</t>
  </si>
  <si>
    <t>กลุ่มทำแคบหมู</t>
  </si>
  <si>
    <t>นางอำไพ  แสนจิต</t>
  </si>
  <si>
    <t>นางทองเพียร  คลายสุข</t>
  </si>
  <si>
    <t>นางบัวผัด  มะโนวัง</t>
  </si>
  <si>
    <t>นางทองอ่อน  กันทาเงิน</t>
  </si>
  <si>
    <t>นางไพริน  บัวลอย</t>
  </si>
  <si>
    <t>นางโสภา  แจ้งเมือง</t>
  </si>
  <si>
    <t>กลุ่มเลี้ยงหมู</t>
  </si>
  <si>
    <t>นางพรรณ  แสนจิต</t>
  </si>
  <si>
    <t>บ่อแฮ้ว</t>
  </si>
  <si>
    <t>โครงการกลุ่มทำขนมเค้กและคุกกี้</t>
  </si>
  <si>
    <t>นางมธุรส  จิรยวณิชชาวงศ์</t>
  </si>
  <si>
    <t>กลุ่มอาชีพค้าขายก๋วยเตี๋ยว/อาหารตามสั่ง</t>
  </si>
  <si>
    <t>นางอารีรัตน์ มาน้อย</t>
  </si>
  <si>
    <t>กลุ่มเย็บผ้าเย็บที่นอน</t>
  </si>
  <si>
    <t>นางกนกพร  ใสจอมศรี</t>
  </si>
  <si>
    <t>บ้านค่า</t>
  </si>
  <si>
    <t>นางรุ่งลักษ์ คมมาก</t>
  </si>
  <si>
    <t>ปลูกข้าวโพดเลี้ยงสัตว์</t>
  </si>
  <si>
    <t>นางทองทราย  นันต๊ะกูล</t>
  </si>
  <si>
    <t>นิคมพัฒนา</t>
  </si>
  <si>
    <t>กลุ่มปลูกข้าวโพด</t>
  </si>
  <si>
    <t>นางอรัญญา  จันทรวิทุร</t>
  </si>
  <si>
    <t>ร้านค้าหมู่บ้าน</t>
  </si>
  <si>
    <t>นางพรสมัย  อินต๊ะเครือ</t>
  </si>
  <si>
    <t xml:space="preserve"> </t>
  </si>
  <si>
    <t xml:space="preserve"> 02 ส.ค.-62</t>
  </si>
  <si>
    <t xml:space="preserve"> 1 ส.ค.62</t>
  </si>
  <si>
    <t xml:space="preserve"> 2 ส.ค.62</t>
  </si>
  <si>
    <t xml:space="preserve"> 3 ต.ค.62</t>
  </si>
  <si>
    <t xml:space="preserve"> 21 ก.ย.62</t>
  </si>
  <si>
    <t xml:space="preserve"> 26 กย.62</t>
  </si>
  <si>
    <t xml:space="preserve"> 18 ก.ย.62</t>
  </si>
  <si>
    <t xml:space="preserve"> 28 ก.ย.62</t>
  </si>
  <si>
    <t xml:space="preserve"> 9 ก.ค.62</t>
  </si>
  <si>
    <t xml:space="preserve"> 25ก.ค.62</t>
  </si>
  <si>
    <t xml:space="preserve"> 18 ก.ค.62</t>
  </si>
  <si>
    <t xml:space="preserve"> 13 ส.ค.62</t>
  </si>
  <si>
    <t xml:space="preserve"> 4 ก.ค.62</t>
  </si>
  <si>
    <t xml:space="preserve"> 28 มิ.ย.62</t>
  </si>
  <si>
    <t xml:space="preserve"> 1 มิ.ย.62</t>
  </si>
  <si>
    <t xml:space="preserve"> 6 มิ.ย.62</t>
  </si>
  <si>
    <t xml:space="preserve"> 11 มิ.ย.62</t>
  </si>
  <si>
    <t xml:space="preserve"> 14 พ.ค.62</t>
  </si>
  <si>
    <t xml:space="preserve"> 11 พ.ค.62</t>
  </si>
  <si>
    <t xml:space="preserve"> 31 พ.ค.62</t>
  </si>
  <si>
    <t xml:space="preserve"> 14พค62</t>
  </si>
  <si>
    <t xml:space="preserve"> 25 พ.ค62</t>
  </si>
  <si>
    <t xml:space="preserve"> 9พ.ค.62</t>
  </si>
  <si>
    <t xml:space="preserve"> 4 เม.ย.62</t>
  </si>
  <si>
    <t xml:space="preserve"> 10เม.ย.62</t>
  </si>
  <si>
    <t xml:space="preserve"> 30เม.ย.62</t>
  </si>
  <si>
    <t xml:space="preserve"> 26เม.ย.62</t>
  </si>
  <si>
    <t xml:space="preserve"> 30เม.ย62</t>
  </si>
  <si>
    <t>นางบุศริน มะลิจันทร์</t>
  </si>
  <si>
    <t xml:space="preserve"> 14มี.ค62</t>
  </si>
  <si>
    <t xml:space="preserve"> 29มี.ค.62</t>
  </si>
  <si>
    <t>13 มี.ค62</t>
  </si>
  <si>
    <t xml:space="preserve"> 12ก.พ62</t>
  </si>
  <si>
    <t xml:space="preserve"> 26ก.พ62</t>
  </si>
  <si>
    <t xml:space="preserve"> 1 ก.พ.62</t>
  </si>
  <si>
    <t xml:space="preserve"> 7 ก.พ.62</t>
  </si>
  <si>
    <t xml:space="preserve"> 26 ม.ค.62</t>
  </si>
  <si>
    <t xml:space="preserve"> 23 ม.ค62</t>
  </si>
  <si>
    <t xml:space="preserve"> 5ม.ค.62</t>
  </si>
  <si>
    <t>กล้วยแพะ</t>
  </si>
  <si>
    <t>พระบาท</t>
  </si>
  <si>
    <t>ลำดับ</t>
  </si>
  <si>
    <t>อำเภอ</t>
  </si>
  <si>
    <t>ชมพู</t>
  </si>
  <si>
    <t>ปงแสนทอง</t>
  </si>
  <si>
    <t>โครงการเสื้อผ้านำเข้ามือ 2 เกรด เอ</t>
  </si>
  <si>
    <t xml:space="preserve"> 30 พย.62</t>
  </si>
  <si>
    <t xml:space="preserve"> 13 พ.ย.62</t>
  </si>
  <si>
    <t xml:space="preserve"> 1 พ.ย.62</t>
  </si>
  <si>
    <t xml:space="preserve"> 16 พ.ย.62</t>
  </si>
  <si>
    <t xml:space="preserve"> 7พ.ย.62</t>
  </si>
  <si>
    <t xml:space="preserve"> 30 พ.ย.62</t>
  </si>
  <si>
    <t xml:space="preserve"> 1 พ.ค.62</t>
  </si>
  <si>
    <t>โครงการบ้านรักษ์ขนม ชุมชนหัวเวียง</t>
  </si>
  <si>
    <t>หัวเวียง</t>
  </si>
  <si>
    <t>โครงการงานสานตะกร้าพลาสติกและการต่อยอดเดคูพาล</t>
  </si>
  <si>
    <t>เวียงเหนือ</t>
  </si>
  <si>
    <t xml:space="preserve"> 21 พ.ย.62</t>
  </si>
  <si>
    <t xml:space="preserve"> 7 พ.ย.62</t>
  </si>
  <si>
    <t xml:space="preserve"> 19 พ.ย.62</t>
  </si>
  <si>
    <t xml:space="preserve"> 9 พ.ย.62</t>
  </si>
  <si>
    <t xml:space="preserve"> 18 พ.ย.62</t>
  </si>
  <si>
    <t xml:space="preserve"> 1พ.ย.62</t>
  </si>
  <si>
    <t>ตำบล/เทศบาล</t>
  </si>
  <si>
    <t>จัดทำหนังสือรับสภาพหนี้</t>
  </si>
  <si>
    <t>รวมเงิน (บาท)</t>
  </si>
  <si>
    <t>สบตุ๋ย</t>
  </si>
  <si>
    <t>ทน ลป</t>
  </si>
  <si>
    <t>ทมเขลางค์</t>
  </si>
  <si>
    <t>สรุปงบหน้าหนี้ค้างชำระ (2556 - 2558)</t>
  </si>
  <si>
    <t>2</t>
  </si>
  <si>
    <t xml:space="preserve">   </t>
  </si>
  <si>
    <t>11</t>
  </si>
  <si>
    <t>กองทุนพัฒนาบทบาทสตรี จังหวัด : ลำปาง</t>
  </si>
  <si>
    <t xml:space="preserve">รายงานโครงการเงินหมุนเวียนที่ค้างชำระ อำเภอ : เมืองลำปาง ประจำเดือน พ.ค. / 2561 </t>
  </si>
  <si>
    <t>เลขที่โครงการ</t>
  </si>
  <si>
    <t>ผู้เสนอโครงการ</t>
  </si>
  <si>
    <t>ที่อยู่</t>
  </si>
  <si>
    <t>ระยะเวลา</t>
  </si>
  <si>
    <t>งวด</t>
  </si>
  <si>
    <t>วันที่ครบกำหนด</t>
  </si>
  <si>
    <t xml:space="preserve">เมืองลำปาง   </t>
  </si>
  <si>
    <t xml:space="preserve">หัวเวียง   </t>
  </si>
  <si>
    <t xml:space="preserve"> 2522557340</t>
  </si>
  <si>
    <t>นางสาว มนชยา ไชยอุรินทร์</t>
  </si>
  <si>
    <t xml:space="preserve">บ้านเลขที่ 71 หมู่ที่ - ตำบล หัวเวียง    อำเภอ เมืองลำปาง   </t>
  </si>
  <si>
    <t>26 พฤศจิกายน 2556 - 27 พฤษภาคม 2558</t>
  </si>
  <si>
    <t>26 พฤษภาคม 2558</t>
  </si>
  <si>
    <t xml:space="preserve"> 2522558117</t>
  </si>
  <si>
    <t>โครงการซัก อบ รีด ชุมชนหัวเวียง</t>
  </si>
  <si>
    <t>นาง  วัชรี  ชัยมณีรัตน์</t>
  </si>
  <si>
    <t xml:space="preserve">บ้านเลขที่ 25 หมู่ที่ - ตำบล หัวเวียง    อำเภอ เมืองลำปาง   </t>
  </si>
  <si>
    <t>2 มีนาคม 2558 - 1 มีนาคม 2560</t>
  </si>
  <si>
    <t>2 มีนาคม 2560</t>
  </si>
  <si>
    <t xml:space="preserve">เวียงเหนือ   </t>
  </si>
  <si>
    <t xml:space="preserve"> 2522556287</t>
  </si>
  <si>
    <t>นาง  ธริสสรา  เชื้อกุณะ</t>
  </si>
  <si>
    <t xml:space="preserve">บ้านเลขที่ 10 หมู่ที่ - ตำบล เวียงเหนือ    อำเภอ เมืองลำปาง   </t>
  </si>
  <si>
    <t>11 สิงหาคม 2556 - 9 กุมภาพันธ์ 2558</t>
  </si>
  <si>
    <t>11 กุมภาพันธ์ 2558</t>
  </si>
  <si>
    <t xml:space="preserve"> 2522557339</t>
  </si>
  <si>
    <t>โครงการเสริมสวย ชุมชนศรีล้อมแสงเมืองมา</t>
  </si>
  <si>
    <t>นาง  พรพิมล  กิตติจันทร์รัตนา</t>
  </si>
  <si>
    <t xml:space="preserve">บ้านเลขที่ 25/1 หมู่ที่ - ตำบล เวียงเหนือ    อำเภอ เมืองลำปาง   </t>
  </si>
  <si>
    <t>5 ธันวาคม 2556 - 5 มิถุนายน 2558</t>
  </si>
  <si>
    <t>5 มิถุนายน 2558</t>
  </si>
  <si>
    <t xml:space="preserve"> 2522557347</t>
  </si>
  <si>
    <t>โครงการเสื้อผ้าอินเดียสโตว์ ชุมชนกำแพงเมือง</t>
  </si>
  <si>
    <t>นาง รีต้า กุมารอโรร่า</t>
  </si>
  <si>
    <t xml:space="preserve">บ้านเลขที่ 14/1 หมู่ที่ 01 ตำบล เวียงเหนือ    อำเภอ เมืองลำปาง   </t>
  </si>
  <si>
    <t xml:space="preserve">สบตุ๋ย   </t>
  </si>
  <si>
    <t xml:space="preserve"> 2522556285</t>
  </si>
  <si>
    <t>โครงการกลุ่มทำดอกไม้จันทร์ (กระดาษสา)ชุมชนนาก๋วมเหนือ</t>
  </si>
  <si>
    <t>นางสาว  สรวงสุฎา  โพธิ์แก้ว</t>
  </si>
  <si>
    <t xml:space="preserve">บ้านเลขที่ 12/1 หมู่ที่ - ตำบล สบตุ๋ย    อำเภอ เมืองลำปาง   </t>
  </si>
  <si>
    <t xml:space="preserve"> 2522558116</t>
  </si>
  <si>
    <t>โครงการกลุ่มกระเป๋าเย็บด้วยมือ</t>
  </si>
  <si>
    <t>นางสาว รจนา เต็มหล้า</t>
  </si>
  <si>
    <t>กลุ่มสานตะกร้าพลาสติกชุมชนช่างแต้ม(เดคูพาล)</t>
  </si>
  <si>
    <t>หัวเวียง/ชมพู</t>
  </si>
  <si>
    <t>เวียงเหนือ 3</t>
  </si>
  <si>
    <t>สบตุ๋ย 2</t>
  </si>
  <si>
    <t xml:space="preserve"> 2522558148</t>
  </si>
  <si>
    <t>นางสาว อัญญนันท์ วิภาวีพิทักษ์</t>
  </si>
  <si>
    <t xml:space="preserve">บ้านเลขที่ 196 หมู่ที่ 01 ตำบล ชมพู    อำเภอ เมืองลำปาง   </t>
  </si>
  <si>
    <t>8 เมษายน 2558 - 7 เมษายน 2560</t>
  </si>
  <si>
    <t>8 เมษายน 2560</t>
  </si>
  <si>
    <t xml:space="preserve">พระบาท   </t>
  </si>
  <si>
    <t xml:space="preserve"> 2522556291</t>
  </si>
  <si>
    <t>โครงการกลุ่มผู้ค้ากาแฟสดและกาแฟโบราณการเคหะนครลำปาง</t>
  </si>
  <si>
    <t>นางสาว อารยา ชูแก้ว</t>
  </si>
  <si>
    <t xml:space="preserve">บ้านเลขที่ 119/55 หมู่ที่ - ตำบล พระบาท    อำเภอ เมืองลำปาง   </t>
  </si>
  <si>
    <t>11 สิงหาคม 2556 - 11 กุมภาพันธ์ 2558</t>
  </si>
  <si>
    <t xml:space="preserve"> 2522557341</t>
  </si>
  <si>
    <t>โครงการตัดเย็บเสื้อผ้า ชุมชนการเคหะนครลำปาง</t>
  </si>
  <si>
    <t>นาง  ศิริพร  รุมาถ</t>
  </si>
  <si>
    <t xml:space="preserve">บ้านเลขที่ 119/152 หมู่ที่ - ตำบล พระบาท    อำเภอ เมืองลำปาง   </t>
  </si>
  <si>
    <t xml:space="preserve"> 2522556566</t>
  </si>
  <si>
    <t>โครงการทำขนมไทย ชุมชนหน้าค่าย</t>
  </si>
  <si>
    <t>นาง  อำพรรณ  ใจแก้ว</t>
  </si>
  <si>
    <t xml:space="preserve">บ้านเลขที่ 93 หมู่ที่ - ตำบล ทน.ลำปาง (เขตเมือง) อำเภอ เมืองลำปาง   </t>
  </si>
  <si>
    <t>27 กันยายน 2556 - 27 กันยายน 2558</t>
  </si>
  <si>
    <t>27 กันยายน 2558</t>
  </si>
  <si>
    <t xml:space="preserve"> 2522557338</t>
  </si>
  <si>
    <t>โครงการทำขนมอบและเบเกอรี่ ชุมชนบ้านหน้าค่าย</t>
  </si>
  <si>
    <t>นาง  สมพร  ยุสุภา</t>
  </si>
  <si>
    <t xml:space="preserve">บ้านเลขที่ 190 หมู่ที่ - ตำบล ทน.ลำปาง (เขตเมือง) อำเภอ เมืองลำปาง   </t>
  </si>
  <si>
    <t xml:space="preserve"> 2522557345</t>
  </si>
  <si>
    <t>โครงการร้านค้าร่วมใจ ชุมชนบ้านดงม่อนกระทิง</t>
  </si>
  <si>
    <t>นาง อรสา ฟูเต็มวงค์</t>
  </si>
  <si>
    <t xml:space="preserve">บ้านเลขที่ 60 หมู่ที่ 01 ตำบล ทน.ลำปาง (เขตเมือง) อำเภอ เมืองลำปาง   </t>
  </si>
  <si>
    <t xml:space="preserve">หัวเวียง/ชมพู   </t>
  </si>
  <si>
    <t>บ่อแฮ้ว (ดงม่อนฯ)</t>
  </si>
  <si>
    <t>หัวเวียง  3</t>
  </si>
  <si>
    <t>พิชัย 2</t>
  </si>
  <si>
    <t>บ่อแฮ้ว 1</t>
  </si>
  <si>
    <t>พระบาท 2</t>
  </si>
  <si>
    <t xml:space="preserve">นิคม  </t>
  </si>
  <si>
    <t>ยังไม่จัดทำ/อยู่ระหว่างฯ</t>
  </si>
  <si>
    <t xml:space="preserve"> *จัดทำแล้ว</t>
  </si>
  <si>
    <t>นางสุขี   ถาวงค์</t>
  </si>
  <si>
    <t>ตำบลปงแสนทอง</t>
  </si>
  <si>
    <t>ตำบลชมพู</t>
  </si>
  <si>
    <t>ตำบลพระบาท</t>
  </si>
  <si>
    <t>ตำบลกล้วยแพะ</t>
  </si>
  <si>
    <t>พัฒนาอาชีพเกษตรกรรม (ทำนา 20ไร่) (ม.8 ต ทุ่งฝาย)</t>
  </si>
  <si>
    <t>กลุ่มเย็บเสื้อผ้าสตรี(ม.9 ต.ปงแสนทอง)</t>
  </si>
  <si>
    <t>แบบรายงานการบริหารจัดการและติดตามหนี้กองทุนพัฒนาบทบาทสตรี</t>
  </si>
  <si>
    <t>เมืองลำปาง</t>
  </si>
  <si>
    <t>KTB</t>
  </si>
  <si>
    <t>ยังไม่ตัดรายการ</t>
  </si>
  <si>
    <t>ห้างฉัตร</t>
  </si>
  <si>
    <t>GSB</t>
  </si>
  <si>
    <t>เกาะคา</t>
  </si>
  <si>
    <t>BAAC</t>
  </si>
  <si>
    <t xml:space="preserve">ชีทนี้ทำไว้เพื่อประโยชน์ เพื่อใช้ในพื้นที่/ ให้ พก ทราบที่อยู่แยกตำบล // ไม่เกี่ยวกับรายงานประจำเดือน // ขออภัย...หากมีไฟล์นี้ติดไปที่จว.// </t>
  </si>
  <si>
    <t xml:space="preserve"> 11 ธ.ค.62</t>
  </si>
  <si>
    <t xml:space="preserve"> 4 ธ.ค.62</t>
  </si>
  <si>
    <t xml:space="preserve"> 1 ธ.ค.62</t>
  </si>
  <si>
    <t>ส่งจว.ตรวจฯ</t>
  </si>
  <si>
    <t xml:space="preserve"> 2 ม.ค.63</t>
  </si>
  <si>
    <t xml:space="preserve"> 6 ม.ค.63</t>
  </si>
  <si>
    <t xml:space="preserve"> 3 ม.ค.63</t>
  </si>
  <si>
    <t>*หมายเหตุ : รายงานให้จังหวัดทราบภายในวันที่ 15 ของทุกเดือน</t>
  </si>
  <si>
    <t>โครงการ</t>
  </si>
  <si>
    <t>วันที่รับชำระ</t>
  </si>
  <si>
    <t>เวลาที่ชำระ</t>
  </si>
  <si>
    <t>จำนวนเงินที่รับชำระ(บาท)</t>
  </si>
  <si>
    <t>ธนาคาร</t>
  </si>
  <si>
    <t>สาขา/Countที่รับชำระ</t>
  </si>
  <si>
    <t>สถานะการทำรายการ</t>
  </si>
  <si>
    <t>11 กพ 63</t>
  </si>
  <si>
    <t xml:space="preserve"> 5 ก.พ.63</t>
  </si>
  <si>
    <t xml:space="preserve"> 4 ก.พ.63</t>
  </si>
  <si>
    <t xml:space="preserve"> 1 ก.พ. 63</t>
  </si>
  <si>
    <t xml:space="preserve"> 1 ก.พ.63</t>
  </si>
  <si>
    <t>ลำปางหลวง</t>
  </si>
  <si>
    <t>เถิน</t>
  </si>
  <si>
    <t>3 มีค 63</t>
  </si>
  <si>
    <t>โครงการพัฒนาอาชีพเลี้ยงโคพันธุ์</t>
  </si>
  <si>
    <t>นาง ศรีมา ยาวิชัย : 3252255891</t>
  </si>
  <si>
    <t>เวียงตาล</t>
  </si>
  <si>
    <t>แจ้ห่ม</t>
  </si>
  <si>
    <t>วังเหนือ</t>
  </si>
  <si>
    <t xml:space="preserve"> 6 เม.ย.63</t>
  </si>
  <si>
    <t xml:space="preserve"> 10 เม.ย.63</t>
  </si>
  <si>
    <t xml:space="preserve"> 4 เม.ย.63</t>
  </si>
  <si>
    <t>อยู่ระหว่างตรวจเอกสาร</t>
  </si>
  <si>
    <t>71 คก.</t>
  </si>
  <si>
    <t>6 ม.ย.66</t>
  </si>
  <si>
    <t xml:space="preserve"> *หมายเหตุ</t>
  </si>
  <si>
    <t>โครงการทั้งหมดที่ค้างชำระ</t>
  </si>
  <si>
    <t>ยังค้างอยู่</t>
  </si>
  <si>
    <t>รวม</t>
  </si>
  <si>
    <t>วิเชตนคร</t>
  </si>
  <si>
    <t>เลี้ยงจิ้งหรีด</t>
  </si>
  <si>
    <t>นาง พิมพ์ใจ เตชะชัย : 22522560172</t>
  </si>
  <si>
    <t>แม่พริก</t>
  </si>
  <si>
    <t>แม่ปุ</t>
  </si>
  <si>
    <t>นาง วรันทร พุทธสอน : 2252256016</t>
  </si>
  <si>
    <t>ปลูกพืชอาหารช้าง บ้านแม่ตาลน้อย</t>
  </si>
  <si>
    <t>นาง ผกามาส สามณี : 2252256252</t>
  </si>
  <si>
    <t>แม่ทะ</t>
  </si>
  <si>
    <t>โครงการเสริมสวยและนวดแผนไทย</t>
  </si>
  <si>
    <t>นาง บัวไข ด้วงฟู : 3252255820</t>
  </si>
  <si>
    <t>การเพิ่มมูลค่าผลิตภัณฑ์แปรรูปจากไก่</t>
  </si>
  <si>
    <t>นาง ประนอม บุญมี : 22522560126</t>
  </si>
  <si>
    <t>แม่สุก</t>
  </si>
  <si>
    <t>นาง พรรณ แสนจิต : 32522557310</t>
  </si>
  <si>
    <t>โครงการขนมทองม้วน</t>
  </si>
  <si>
    <t>นาง เกยูร กีรติปาล : 3252255737</t>
  </si>
  <si>
    <t>ปลูกยาสูบ</t>
  </si>
  <si>
    <t>นางสาว ดวงเดือน เตรียมแรง : 22522560110</t>
  </si>
  <si>
    <t>จำนวนโครงการ(ค้างชำระ)</t>
  </si>
  <si>
    <t>เลือก</t>
  </si>
  <si>
    <t xml:space="preserve"> 6 ส.ค.2563</t>
  </si>
  <si>
    <t xml:space="preserve"> 3ส.ค.2563</t>
  </si>
  <si>
    <t xml:space="preserve"> 3 ส.ค. 2563</t>
  </si>
  <si>
    <t>พักชำระหนี้แล้ว</t>
  </si>
  <si>
    <t>นาง ทวน แปงต๊ะสืบ</t>
  </si>
  <si>
    <t xml:space="preserve"> /57</t>
  </si>
  <si>
    <t xml:space="preserve"> /58</t>
  </si>
  <si>
    <t>พิเศษ</t>
  </si>
  <si>
    <t>นาง บาล พิสุทธิ์รัตน์</t>
  </si>
  <si>
    <t>โครงการเพื่อพัฒนางานเซรามิค (สัญญากู้ ลง. 25 พ.ย.2556) // ในระบบฯ รายงานซาร่าเดิมไม่มีในฐานข้อมูล</t>
  </si>
  <si>
    <t>[32522557114]โครงการพัฒนาอาชีพเกษตรกรรม(ทำนา20ไร่) /สัญญาลงวันที่ 2 กันยายน 2557 //ในระบบฯ รายงานซาร่าเดิมไม่มีในฐานข้อมูล</t>
  </si>
  <si>
    <t>52 คก.</t>
  </si>
  <si>
    <t>(ปิด) 2 คก.</t>
  </si>
  <si>
    <t>หมายเหตุ  : รวมโครงการ 242 กลุ่ม ปิดไป20 กลุ่ม/โครงการ  คงเหลือ  222 โครงการ</t>
  </si>
  <si>
    <t>พิเศา</t>
  </si>
  <si>
    <t>นางภาพรรณ  อุดอิน</t>
  </si>
  <si>
    <t xml:space="preserve">ผลิตเซรามิค // </t>
  </si>
  <si>
    <t xml:space="preserve"> 1 ก.ย.2563</t>
  </si>
  <si>
    <t>อยู่ระหว่างดำเนินการทำเอกสาร / ประสานกลุ่มทำเอกสาร  60  โครงการ</t>
  </si>
  <si>
    <t xml:space="preserve">ทำเอกสาร ปรับโครงสร้าง/รับสภาพหนี้ แล้ว 162 โครงการ  </t>
  </si>
  <si>
    <t>บ้านกิ่ว</t>
  </si>
  <si>
    <t>กลุ่มเลี้ยงโคขุนพันธุ์- บรามัน</t>
  </si>
  <si>
    <t>นาง แสงจันทร์ ลอตัน : 2252256110</t>
  </si>
  <si>
    <t>โครงการทำเชือกเทียนแก้วดป่งข่าม</t>
  </si>
  <si>
    <t>นาง นิดา สลีวงค์ : 32522557374</t>
  </si>
  <si>
    <t>แม่ถอด</t>
  </si>
  <si>
    <t xml:space="preserve"> 29 พ.ย.62</t>
  </si>
  <si>
    <t xml:space="preserve"> 12 พ.ย.63</t>
  </si>
  <si>
    <t xml:space="preserve"> 16 พ.ย.63</t>
  </si>
  <si>
    <t xml:space="preserve"> 6 พ.ย.63</t>
  </si>
  <si>
    <t>229 /D000058</t>
  </si>
  <si>
    <t>วังใต้</t>
  </si>
  <si>
    <t>นาครัว</t>
  </si>
  <si>
    <t>เมืองมาย</t>
  </si>
  <si>
    <t>ปลูกข้าวโพดเลี้ยงสัตว์ ม.1 บ้านดอนไฟ</t>
  </si>
  <si>
    <t>นาง กำไลทิพย์ คำแปง : 22522561219</t>
  </si>
  <si>
    <t>ดอนไฟ</t>
  </si>
  <si>
    <t>โครงการเลี้ยงสุกรขุน</t>
  </si>
  <si>
    <t>นางสาว ปัณฑารีย์ ไพรอัมพร : 32522558134</t>
  </si>
  <si>
    <t>วอแก้ว</t>
  </si>
  <si>
    <t>ล้อมแรด</t>
  </si>
  <si>
    <t>4 ธค 63</t>
  </si>
  <si>
    <t>ข้อมูล ณ วันที่.....13...... เดือน..มกราคม...... พ.ศ.2564</t>
  </si>
  <si>
    <t>ครงการ</t>
  </si>
  <si>
    <t>โครงการกลุ่มทำขนมและเบอเกอรี่</t>
  </si>
  <si>
    <t>นางสาว ขวัญหทัย ประมวลทรัพย์ : 32522557211</t>
  </si>
  <si>
    <t>0518/D000195</t>
  </si>
  <si>
    <t>โครงการกลุ่มไม้กวาดทางมะพร้าว</t>
  </si>
  <si>
    <t>นางสาว อรพินท์ อภิชัย : 32522556822</t>
  </si>
  <si>
    <t>0382/D000071</t>
  </si>
  <si>
    <t>โครงการกลุ่มค้าของเก่า</t>
  </si>
  <si>
    <t>นาง สมพร ตันตา : 22522556500</t>
  </si>
  <si>
    <t>0377/D000075</t>
  </si>
  <si>
    <t>ไก่ไข่สร้างอนาคต</t>
  </si>
  <si>
    <t>นาง ศิริพร สินสมบุญ : 22522560103</t>
  </si>
  <si>
    <t>งาว</t>
  </si>
  <si>
    <t>บ้านหวด</t>
  </si>
  <si>
    <t>0250/D000072</t>
  </si>
  <si>
    <t>0382/D000074</t>
  </si>
  <si>
    <t>ส่งเสริมอาชีพการขายอาหารสำเร็จ บ้านอ้วน หมู่ที่ 3 ตำบลป่าตัน-นาครัว</t>
  </si>
  <si>
    <t>นางสาว อัมรัตน์ วงศ์ไชยะ : 225225623</t>
  </si>
  <si>
    <t>0528/D000051</t>
  </si>
  <si>
    <t>กลุ่มเลี้ยงสุกรขุน กลุ่มที่ 2</t>
  </si>
  <si>
    <t>นาง สริตา ปุริตังสันโต : 22522561152</t>
  </si>
  <si>
    <t>ใหม่พัฒนา</t>
  </si>
  <si>
    <t>0382/D000098</t>
  </si>
  <si>
    <t>ส่งเสริมการปลูกข้าวโพดหวานแก่สมาชิกกองทุนพัฒนาบทบาทสตรี บ้านวังมน ม.5 กลุ่ม 2</t>
  </si>
  <si>
    <t>นาง บัวชอน ก๋าเคลือบ : 22522561167</t>
  </si>
  <si>
    <t>ทุ่งฮั้ว</t>
  </si>
  <si>
    <t>463 /D000008</t>
  </si>
  <si>
    <t>9790/D000007</t>
  </si>
  <si>
    <t>0518/D000262</t>
  </si>
  <si>
    <t>9790/D000006</t>
  </si>
  <si>
    <t>9790/D000011</t>
  </si>
  <si>
    <t>9790/D000013</t>
  </si>
  <si>
    <t>229 /D000045</t>
  </si>
  <si>
    <t>229 /D000056</t>
  </si>
  <si>
    <t>นาง จันทร์คำ ดวงตั้ง : 2252256264</t>
  </si>
  <si>
    <t>0355/D000046</t>
  </si>
  <si>
    <t>ค้าขายข้าวแกง(ต่อยอด)</t>
  </si>
  <si>
    <t>นาง สาลิณี ตื้อยศ : 2252256280</t>
  </si>
  <si>
    <t>หนองหล่ม</t>
  </si>
  <si>
    <t>228 /D000060</t>
  </si>
  <si>
    <t>ส่งเสริมการปลูกข้าวโพดเลี้ยงสัตว์ บ้านดอนแก้ว ม.8 (กลุ่มที่ 1)</t>
  </si>
  <si>
    <t>นาง รำพึง แก้วประภา : 2252256270</t>
  </si>
  <si>
    <t>ร่องเคาะ</t>
  </si>
  <si>
    <t>463 /D000010</t>
  </si>
  <si>
    <t>ส่งเสริมการปลูกข้าวโพดเลี้ยงสัตว์แก่สมาชิกกองทุนพัฒนาบทบาทสตรี บ้านหมุ้น ม.6 (กลุ่ม 1)</t>
  </si>
  <si>
    <t>นาง ประทุมมาศ อวดสม : 2252256268</t>
  </si>
  <si>
    <t>0530/D000059</t>
  </si>
  <si>
    <t>ส่งเสริมการปลูกข้าวโพดเลี้ยงสัตว์ บ้านดอนแก้ว ม.8 (กลุ่มที่ 2)</t>
  </si>
  <si>
    <t>นางสาว อรุณณภา กระทาง : 2252256271</t>
  </si>
  <si>
    <t>463 /D000011</t>
  </si>
  <si>
    <t>110 /D000076</t>
  </si>
  <si>
    <t>ส่งเสริมการปลูกข้าวโพดเลี้ยงสัตว์ บ้านดอนแก้ว ม.8 (กลุ่มที่ 3)</t>
  </si>
  <si>
    <t>นาง จิรัชญา มะทะโจทย์ : 2252256272</t>
  </si>
  <si>
    <t>463 /D000021</t>
  </si>
  <si>
    <t>0328/D000120</t>
  </si>
  <si>
    <t>ต่อยอดเย็บหมวก บ้านแม่อิบ ม.3 ต.บ้านกิ่ว</t>
  </si>
  <si>
    <t>นาง เอมอร วงศ์สายใจ : 22522560197</t>
  </si>
  <si>
    <t>502 /D000097</t>
  </si>
  <si>
    <t>การผลิตก้อนเชื้อเห็ดและการแปรรูปเห็ด</t>
  </si>
  <si>
    <t>นางสาว มนต์นรินทร์ เรืองจิตต์ : 2252256214</t>
  </si>
  <si>
    <t>แม่เมาะ</t>
  </si>
  <si>
    <t>760 /D000071</t>
  </si>
  <si>
    <t>228 /D000021</t>
  </si>
  <si>
    <t>ต่อยอดเย็บหมวกบ้านแม่อิบ ม.3</t>
  </si>
  <si>
    <t>นางสาว ธัญญา รินคำ : 2252256246</t>
  </si>
  <si>
    <t>502 /D000028</t>
  </si>
  <si>
    <t>596 /D000125</t>
  </si>
  <si>
    <t>0382/D000041</t>
  </si>
  <si>
    <t>โครงการการทำเห็ดนางฟ้า</t>
  </si>
  <si>
    <t>นางสาว พิมพิศา ฮมภาราช : 32522557373</t>
  </si>
  <si>
    <t>0328/D000027</t>
  </si>
  <si>
    <t>0113/D000109</t>
  </si>
  <si>
    <t>ตัดรายการเรียบร้อย</t>
  </si>
  <si>
    <t>ส่งเสริมการปลูกข้าวโพดหวานแก่สมาชิกกองทุนพัฒนาบทบาทสตรีบ้านวังมน ม.5 กลุ่มที่ 1</t>
  </si>
  <si>
    <t>นางสาว กนกกร ไทยกรณ์ : 22522561166</t>
  </si>
  <si>
    <t>กลุ่มเลี้ยงวัวพันธุ์พื้นเมือง</t>
  </si>
  <si>
    <t>นาง นิลา คำภิระ : 2252256295</t>
  </si>
  <si>
    <t>110 /D000078</t>
  </si>
  <si>
    <t xml:space="preserve"> 2 มค.64</t>
  </si>
  <si>
    <t>6 มค 64</t>
  </si>
  <si>
    <t>ลงรายการอัพเดท  -การชำระหนี้ฯ ของสมาชิกกลุ่มฯ ในตารางฯ คุม แต่ละตำบลแล้ว</t>
  </si>
  <si>
    <t>รายการชำระหนี้ เดือน มกราคม 2564 (ในระบบ sara ณ13 มกราคม 2564)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</si>
</sst>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mmm\-yyyy"/>
  </numFmts>
  <fonts count="128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9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10"/>
      <name val="Arial"/>
      <family val="2"/>
    </font>
    <font>
      <sz val="12"/>
      <color indexed="8"/>
      <name val="TH SarabunPSK"/>
      <family val="2"/>
    </font>
    <font>
      <sz val="9"/>
      <color indexed="8"/>
      <name val="Tahoma"/>
      <family val="2"/>
    </font>
    <font>
      <b/>
      <sz val="10"/>
      <color indexed="10"/>
      <name val="Tahoma"/>
      <family val="2"/>
    </font>
    <font>
      <sz val="12"/>
      <name val="Tahoma"/>
      <family val="2"/>
    </font>
    <font>
      <sz val="9"/>
      <name val="TH SarabunPSK"/>
      <family val="2"/>
    </font>
    <font>
      <b/>
      <sz val="16"/>
      <color indexed="56"/>
      <name val="TH SarabunPSK"/>
      <family val="2"/>
    </font>
    <font>
      <b/>
      <sz val="8"/>
      <name val="TH SarabunPSK"/>
      <family val="2"/>
    </font>
    <font>
      <b/>
      <sz val="11"/>
      <name val="TH SarabunPSK"/>
      <family val="2"/>
    </font>
    <font>
      <sz val="8"/>
      <name val="TH SarabunPSK"/>
      <family val="2"/>
    </font>
    <font>
      <sz val="13"/>
      <name val="TH SarabunPSK"/>
      <family val="2"/>
    </font>
    <font>
      <b/>
      <sz val="11"/>
      <name val="Arial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color indexed="60"/>
      <name val="TH SarabunPSK"/>
      <family val="2"/>
    </font>
    <font>
      <b/>
      <sz val="12"/>
      <color indexed="8"/>
      <name val="TH SarabunPSK"/>
      <family val="2"/>
    </font>
    <font>
      <sz val="10"/>
      <color indexed="8"/>
      <name val="Tahoma"/>
      <family val="2"/>
    </font>
    <font>
      <b/>
      <sz val="8"/>
      <name val="Tahoma"/>
      <family val="2"/>
    </font>
    <font>
      <b/>
      <sz val="11"/>
      <color indexed="60"/>
      <name val="TH SarabunPSK"/>
      <family val="2"/>
    </font>
    <font>
      <b/>
      <sz val="14"/>
      <color indexed="60"/>
      <name val="TH SarabunPSK"/>
      <family val="2"/>
    </font>
    <font>
      <sz val="12"/>
      <color indexed="60"/>
      <name val="Tahoma"/>
      <family val="2"/>
    </font>
    <font>
      <sz val="9"/>
      <color indexed="60"/>
      <name val="Tahoma"/>
      <family val="2"/>
    </font>
    <font>
      <sz val="14"/>
      <color indexed="60"/>
      <name val="TH SarabunPSK"/>
      <family val="2"/>
    </font>
    <font>
      <sz val="16"/>
      <color indexed="8"/>
      <name val="Tahoma"/>
      <family val="2"/>
    </font>
    <font>
      <sz val="16"/>
      <name val="Tahoma"/>
      <family val="2"/>
    </font>
    <font>
      <b/>
      <sz val="11"/>
      <color indexed="10"/>
      <name val="TH SarabunPSK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56"/>
      <name val="TH SarabunPSK"/>
      <family val="2"/>
    </font>
    <font>
      <b/>
      <sz val="8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10"/>
      <name val="TH SarabunPSK"/>
      <family val="2"/>
    </font>
    <font>
      <b/>
      <sz val="11"/>
      <color indexed="8"/>
      <name val="Arial"/>
      <family val="2"/>
    </font>
    <font>
      <sz val="11"/>
      <color indexed="8"/>
      <name val="Inherit"/>
      <family val="0"/>
    </font>
    <font>
      <sz val="9"/>
      <color indexed="8"/>
      <name val="Inherit"/>
      <family val="0"/>
    </font>
    <font>
      <sz val="8"/>
      <name val="Tahoma"/>
      <family val="2"/>
    </font>
    <font>
      <sz val="16"/>
      <color indexed="8"/>
      <name val="TH SarabunIT๙"/>
      <family val="2"/>
    </font>
    <font>
      <sz val="18"/>
      <color indexed="60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rgb="FFC00000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Calibri"/>
      <family val="2"/>
    </font>
    <font>
      <b/>
      <sz val="8"/>
      <name val="Calibri"/>
      <family val="2"/>
    </font>
    <font>
      <sz val="9"/>
      <color theme="1"/>
      <name val="Calibri"/>
      <family val="2"/>
    </font>
    <font>
      <b/>
      <sz val="11"/>
      <color rgb="FFC00000"/>
      <name val="TH SarabunPSK"/>
      <family val="2"/>
    </font>
    <font>
      <b/>
      <sz val="14"/>
      <color rgb="FFC00000"/>
      <name val="TH SarabunPSK"/>
      <family val="2"/>
    </font>
    <font>
      <b/>
      <sz val="16"/>
      <color rgb="FF002060"/>
      <name val="TH SarabunPSK"/>
      <family val="2"/>
    </font>
    <font>
      <sz val="10"/>
      <name val="Calibri"/>
      <family val="2"/>
    </font>
    <font>
      <sz val="11"/>
      <color rgb="FFC00000"/>
      <name val="Calibri"/>
      <family val="2"/>
    </font>
    <font>
      <sz val="12"/>
      <color rgb="FFC00000"/>
      <name val="Tahoma"/>
      <family val="2"/>
    </font>
    <font>
      <sz val="9"/>
      <color rgb="FFC00000"/>
      <name val="Tahoma"/>
      <family val="2"/>
    </font>
    <font>
      <sz val="14"/>
      <color rgb="FFC00000"/>
      <name val="TH SarabunPSK"/>
      <family val="2"/>
    </font>
    <font>
      <sz val="16"/>
      <color theme="1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1"/>
      <color rgb="FFFF0000"/>
      <name val="TH SarabunPSK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TH SarabunPSK"/>
      <family val="2"/>
    </font>
    <font>
      <sz val="16"/>
      <color rgb="FF002060"/>
      <name val="TH SarabunPSK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Calibri"/>
      <family val="2"/>
    </font>
    <font>
      <b/>
      <sz val="12"/>
      <color rgb="FFFF0000"/>
      <name val="TH SarabunPSK"/>
      <family val="2"/>
    </font>
    <font>
      <b/>
      <sz val="11"/>
      <color theme="1"/>
      <name val="Arial"/>
      <family val="2"/>
    </font>
    <font>
      <sz val="11"/>
      <color theme="1"/>
      <name val="Inherit"/>
      <family val="0"/>
    </font>
    <font>
      <sz val="9"/>
      <color theme="1"/>
      <name val="Inherit"/>
      <family val="0"/>
    </font>
    <font>
      <sz val="18"/>
      <color rgb="FFC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9F9F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1" borderId="2" applyNumberFormat="0" applyAlignment="0" applyProtection="0"/>
    <xf numFmtId="0" fontId="84" fillId="0" borderId="3" applyNumberFormat="0" applyFill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86" fillId="23" borderId="1" applyNumberFormat="0" applyAlignment="0" applyProtection="0"/>
    <xf numFmtId="0" fontId="87" fillId="24" borderId="0" applyNumberFormat="0" applyBorder="0" applyAlignment="0" applyProtection="0"/>
    <xf numFmtId="0" fontId="88" fillId="0" borderId="4" applyNumberFormat="0" applyFill="0" applyAlignment="0" applyProtection="0"/>
    <xf numFmtId="0" fontId="89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90" fillId="20" borderId="5" applyNumberFormat="0" applyAlignment="0" applyProtection="0"/>
    <xf numFmtId="0" fontId="0" fillId="32" borderId="6" applyNumberFormat="0" applyFont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66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righ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49" fontId="2" fillId="33" borderId="10" xfId="47" applyNumberFormat="1" applyFont="1" applyFill="1" applyBorder="1" applyAlignment="1">
      <alignment horizontal="left" vertical="top" wrapText="1"/>
      <protection/>
    </xf>
    <xf numFmtId="49" fontId="2" fillId="34" borderId="10" xfId="47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47" applyNumberFormat="1" applyFont="1" applyFill="1" applyBorder="1" applyAlignment="1">
      <alignment horizontal="center" vertical="top" wrapText="1"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43" fontId="4" fillId="7" borderId="10" xfId="33" applyFont="1" applyFill="1" applyBorder="1" applyAlignment="1">
      <alignment vertical="top" wrapText="1"/>
    </xf>
    <xf numFmtId="43" fontId="4" fillId="33" borderId="10" xfId="33" applyFont="1" applyFill="1" applyBorder="1" applyAlignment="1">
      <alignment horizontal="center" vertical="top" wrapText="1"/>
    </xf>
    <xf numFmtId="15" fontId="4" fillId="33" borderId="10" xfId="33" applyNumberFormat="1" applyFont="1" applyFill="1" applyBorder="1" applyAlignment="1">
      <alignment horizontal="center" vertical="top" wrapText="1"/>
    </xf>
    <xf numFmtId="49" fontId="2" fillId="34" borderId="10" xfId="47" applyNumberFormat="1" applyFont="1" applyFill="1" applyBorder="1" applyAlignment="1">
      <alignment horizontal="center" vertical="top" wrapText="1"/>
      <protection/>
    </xf>
    <xf numFmtId="49" fontId="2" fillId="34" borderId="10" xfId="0" applyNumberFormat="1" applyFont="1" applyFill="1" applyBorder="1" applyAlignment="1">
      <alignment horizontal="center" vertical="top" wrapText="1"/>
    </xf>
    <xf numFmtId="43" fontId="4" fillId="34" borderId="10" xfId="33" applyFont="1" applyFill="1" applyBorder="1" applyAlignment="1">
      <alignment vertical="top" wrapText="1"/>
    </xf>
    <xf numFmtId="15" fontId="4" fillId="34" borderId="10" xfId="33" applyNumberFormat="1" applyFont="1" applyFill="1" applyBorder="1" applyAlignment="1">
      <alignment horizontal="center" vertical="top" wrapText="1"/>
    </xf>
    <xf numFmtId="15" fontId="6" fillId="34" borderId="11" xfId="33" applyNumberFormat="1" applyFont="1" applyFill="1" applyBorder="1" applyAlignment="1">
      <alignment horizontal="center" vertical="top" wrapText="1"/>
    </xf>
    <xf numFmtId="15" fontId="94" fillId="0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47" applyNumberFormat="1" applyFont="1" applyFill="1" applyBorder="1" applyAlignment="1">
      <alignment horizontal="left" vertical="top" wrapText="1"/>
      <protection/>
    </xf>
    <xf numFmtId="49" fontId="2" fillId="0" borderId="10" xfId="47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3" fontId="4" fillId="0" borderId="10" xfId="33" applyFont="1" applyFill="1" applyBorder="1" applyAlignment="1">
      <alignment vertical="top" wrapText="1"/>
    </xf>
    <xf numFmtId="43" fontId="4" fillId="0" borderId="10" xfId="33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49" fontId="2" fillId="35" borderId="10" xfId="47" applyNumberFormat="1" applyFont="1" applyFill="1" applyBorder="1" applyAlignment="1">
      <alignment horizontal="left" vertical="top" wrapText="1"/>
      <protection/>
    </xf>
    <xf numFmtId="49" fontId="2" fillId="35" borderId="10" xfId="47" applyNumberFormat="1" applyFont="1" applyFill="1" applyBorder="1" applyAlignment="1">
      <alignment horizontal="center" vertical="top" wrapText="1"/>
      <protection/>
    </xf>
    <xf numFmtId="49" fontId="2" fillId="35" borderId="10" xfId="0" applyNumberFormat="1" applyFont="1" applyFill="1" applyBorder="1" applyAlignment="1">
      <alignment horizontal="center" vertical="top" wrapText="1"/>
    </xf>
    <xf numFmtId="43" fontId="4" fillId="35" borderId="10" xfId="33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3" fontId="4" fillId="34" borderId="10" xfId="33" applyFont="1" applyFill="1" applyBorder="1" applyAlignment="1">
      <alignment horizontal="center" vertical="top" wrapText="1"/>
    </xf>
    <xf numFmtId="0" fontId="95" fillId="0" borderId="0" xfId="0" applyFont="1" applyAlignment="1">
      <alignment/>
    </xf>
    <xf numFmtId="0" fontId="96" fillId="0" borderId="12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98" fillId="0" borderId="13" xfId="0" applyFont="1" applyBorder="1" applyAlignment="1">
      <alignment horizontal="center"/>
    </xf>
    <xf numFmtId="0" fontId="95" fillId="0" borderId="10" xfId="0" applyFont="1" applyBorder="1" applyAlignment="1">
      <alignment vertical="top" wrapText="1"/>
    </xf>
    <xf numFmtId="0" fontId="96" fillId="0" borderId="10" xfId="0" applyFont="1" applyBorder="1" applyAlignment="1">
      <alignment horizontal="center" vertical="top" wrapText="1"/>
    </xf>
    <xf numFmtId="0" fontId="98" fillId="0" borderId="10" xfId="0" applyFont="1" applyFill="1" applyBorder="1" applyAlignment="1">
      <alignment horizontal="center" vertical="top" wrapText="1"/>
    </xf>
    <xf numFmtId="0" fontId="98" fillId="0" borderId="0" xfId="0" applyFont="1" applyFill="1" applyAlignment="1">
      <alignment/>
    </xf>
    <xf numFmtId="0" fontId="96" fillId="0" borderId="0" xfId="0" applyFont="1" applyAlignment="1">
      <alignment/>
    </xf>
    <xf numFmtId="0" fontId="98" fillId="0" borderId="10" xfId="0" applyFont="1" applyBorder="1" applyAlignment="1">
      <alignment horizontal="center" vertical="top" wrapText="1"/>
    </xf>
    <xf numFmtId="0" fontId="98" fillId="0" borderId="0" xfId="0" applyFont="1" applyAlignment="1">
      <alignment/>
    </xf>
    <xf numFmtId="0" fontId="98" fillId="0" borderId="12" xfId="0" applyFont="1" applyBorder="1" applyAlignment="1">
      <alignment horizontal="center"/>
    </xf>
    <xf numFmtId="0" fontId="96" fillId="0" borderId="14" xfId="0" applyFont="1" applyBorder="1" applyAlignment="1">
      <alignment horizontal="center"/>
    </xf>
    <xf numFmtId="0" fontId="98" fillId="0" borderId="12" xfId="0" applyFont="1" applyFill="1" applyBorder="1" applyAlignment="1">
      <alignment horizontal="center"/>
    </xf>
    <xf numFmtId="0" fontId="97" fillId="0" borderId="10" xfId="0" applyFont="1" applyBorder="1" applyAlignment="1">
      <alignment horizontal="center" vertical="top" wrapText="1"/>
    </xf>
    <xf numFmtId="0" fontId="97" fillId="34" borderId="10" xfId="0" applyFont="1" applyFill="1" applyBorder="1" applyAlignment="1">
      <alignment horizontal="center" vertical="top" wrapText="1"/>
    </xf>
    <xf numFmtId="0" fontId="97" fillId="0" borderId="0" xfId="0" applyFont="1" applyAlignment="1">
      <alignment/>
    </xf>
    <xf numFmtId="0" fontId="98" fillId="0" borderId="15" xfId="0" applyFont="1" applyBorder="1" applyAlignment="1">
      <alignment/>
    </xf>
    <xf numFmtId="0" fontId="98" fillId="0" borderId="16" xfId="0" applyFont="1" applyBorder="1" applyAlignment="1">
      <alignment/>
    </xf>
    <xf numFmtId="0" fontId="98" fillId="0" borderId="17" xfId="0" applyFont="1" applyBorder="1" applyAlignment="1">
      <alignment/>
    </xf>
    <xf numFmtId="0" fontId="96" fillId="0" borderId="16" xfId="0" applyFont="1" applyBorder="1" applyAlignment="1">
      <alignment horizontal="center"/>
    </xf>
    <xf numFmtId="0" fontId="96" fillId="0" borderId="18" xfId="0" applyFont="1" applyBorder="1" applyAlignment="1">
      <alignment horizontal="center"/>
    </xf>
    <xf numFmtId="0" fontId="96" fillId="0" borderId="17" xfId="0" applyFont="1" applyBorder="1" applyAlignment="1">
      <alignment horizontal="center"/>
    </xf>
    <xf numFmtId="0" fontId="3" fillId="33" borderId="12" xfId="0" applyFont="1" applyFill="1" applyBorder="1" applyAlignment="1">
      <alignment horizontal="right" vertical="top" wrapText="1"/>
    </xf>
    <xf numFmtId="49" fontId="3" fillId="33" borderId="12" xfId="0" applyNumberFormat="1" applyFont="1" applyFill="1" applyBorder="1" applyAlignment="1">
      <alignment horizontal="left" vertical="top" wrapText="1"/>
    </xf>
    <xf numFmtId="0" fontId="95" fillId="0" borderId="19" xfId="0" applyFont="1" applyBorder="1" applyAlignment="1">
      <alignment/>
    </xf>
    <xf numFmtId="0" fontId="98" fillId="0" borderId="14" xfId="0" applyFont="1" applyBorder="1" applyAlignment="1">
      <alignment horizontal="center"/>
    </xf>
    <xf numFmtId="0" fontId="97" fillId="0" borderId="20" xfId="0" applyFont="1" applyBorder="1" applyAlignment="1">
      <alignment horizontal="center"/>
    </xf>
    <xf numFmtId="0" fontId="97" fillId="0" borderId="12" xfId="0" applyFont="1" applyBorder="1" applyAlignment="1">
      <alignment horizontal="center" vertical="top" wrapText="1"/>
    </xf>
    <xf numFmtId="0" fontId="97" fillId="0" borderId="19" xfId="0" applyFont="1" applyBorder="1" applyAlignment="1">
      <alignment horizontal="center"/>
    </xf>
    <xf numFmtId="0" fontId="97" fillId="0" borderId="16" xfId="0" applyFont="1" applyBorder="1" applyAlignment="1">
      <alignment horizontal="center"/>
    </xf>
    <xf numFmtId="0" fontId="98" fillId="0" borderId="21" xfId="0" applyFont="1" applyBorder="1" applyAlignment="1">
      <alignment horizontal="center"/>
    </xf>
    <xf numFmtId="0" fontId="95" fillId="0" borderId="0" xfId="0" applyFont="1" applyAlignment="1">
      <alignment vertical="top" wrapText="1"/>
    </xf>
    <xf numFmtId="15" fontId="4" fillId="0" borderId="10" xfId="33" applyNumberFormat="1" applyFont="1" applyFill="1" applyBorder="1" applyAlignment="1">
      <alignment horizontal="center" vertical="top" wrapText="1"/>
    </xf>
    <xf numFmtId="15" fontId="5" fillId="0" borderId="11" xfId="0" applyNumberFormat="1" applyFont="1" applyFill="1" applyBorder="1" applyAlignment="1">
      <alignment horizontal="center" vertical="top" wrapText="1"/>
    </xf>
    <xf numFmtId="15" fontId="99" fillId="0" borderId="11" xfId="0" applyNumberFormat="1" applyFont="1" applyFill="1" applyBorder="1" applyAlignment="1">
      <alignment horizontal="center" vertical="top" wrapText="1"/>
    </xf>
    <xf numFmtId="0" fontId="95" fillId="0" borderId="10" xfId="0" applyFont="1" applyFill="1" applyBorder="1" applyAlignment="1">
      <alignment vertical="top" wrapText="1"/>
    </xf>
    <xf numFmtId="0" fontId="97" fillId="34" borderId="12" xfId="0" applyFont="1" applyFill="1" applyBorder="1" applyAlignment="1">
      <alignment horizontal="center" vertical="top" wrapText="1"/>
    </xf>
    <xf numFmtId="0" fontId="99" fillId="0" borderId="11" xfId="0" applyFont="1" applyFill="1" applyBorder="1" applyAlignment="1">
      <alignment horizontal="center" vertical="top" wrapText="1"/>
    </xf>
    <xf numFmtId="0" fontId="96" fillId="0" borderId="10" xfId="0" applyFont="1" applyFill="1" applyBorder="1" applyAlignment="1">
      <alignment horizontal="center" vertical="top" wrapText="1"/>
    </xf>
    <xf numFmtId="0" fontId="97" fillId="0" borderId="10" xfId="0" applyFont="1" applyFill="1" applyBorder="1" applyAlignment="1">
      <alignment horizontal="center" vertical="top" wrapText="1"/>
    </xf>
    <xf numFmtId="0" fontId="95" fillId="0" borderId="0" xfId="0" applyFont="1" applyFill="1" applyAlignment="1">
      <alignment/>
    </xf>
    <xf numFmtId="15" fontId="98" fillId="0" borderId="10" xfId="0" applyNumberFormat="1" applyFont="1" applyFill="1" applyBorder="1" applyAlignment="1">
      <alignment horizontal="center" vertical="top" wrapText="1"/>
    </xf>
    <xf numFmtId="0" fontId="97" fillId="0" borderId="12" xfId="0" applyFont="1" applyFill="1" applyBorder="1" applyAlignment="1">
      <alignment horizontal="center" vertical="top" wrapText="1"/>
    </xf>
    <xf numFmtId="0" fontId="98" fillId="0" borderId="12" xfId="0" applyFont="1" applyFill="1" applyBorder="1" applyAlignment="1">
      <alignment horizontal="center" vertical="top" wrapText="1"/>
    </xf>
    <xf numFmtId="14" fontId="98" fillId="0" borderId="10" xfId="0" applyNumberFormat="1" applyFont="1" applyFill="1" applyBorder="1" applyAlignment="1">
      <alignment horizontal="center" vertical="top" wrapText="1"/>
    </xf>
    <xf numFmtId="15" fontId="6" fillId="0" borderId="11" xfId="33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15" fontId="6" fillId="0" borderId="10" xfId="33" applyNumberFormat="1" applyFont="1" applyFill="1" applyBorder="1" applyAlignment="1">
      <alignment horizontal="center" vertical="top" wrapText="1"/>
    </xf>
    <xf numFmtId="0" fontId="99" fillId="0" borderId="10" xfId="0" applyFont="1" applyFill="1" applyBorder="1" applyAlignment="1">
      <alignment horizontal="center" vertical="top" wrapText="1"/>
    </xf>
    <xf numFmtId="15" fontId="98" fillId="0" borderId="13" xfId="0" applyNumberFormat="1" applyFont="1" applyFill="1" applyBorder="1" applyAlignment="1">
      <alignment horizontal="center" vertical="top" wrapText="1"/>
    </xf>
    <xf numFmtId="0" fontId="98" fillId="0" borderId="13" xfId="0" applyFont="1" applyFill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49" fontId="4" fillId="33" borderId="10" xfId="47" applyNumberFormat="1" applyFont="1" applyFill="1" applyBorder="1" applyAlignment="1">
      <alignment horizontal="left" vertical="top" wrapText="1"/>
      <protection/>
    </xf>
    <xf numFmtId="49" fontId="4" fillId="33" borderId="10" xfId="47" applyNumberFormat="1" applyFont="1" applyFill="1" applyBorder="1" applyAlignment="1">
      <alignment horizontal="center" vertical="top" wrapText="1"/>
      <protection/>
    </xf>
    <xf numFmtId="49" fontId="4" fillId="33" borderId="10" xfId="0" applyNumberFormat="1" applyFont="1" applyFill="1" applyBorder="1" applyAlignment="1">
      <alignment horizontal="center" vertical="top" wrapText="1"/>
    </xf>
    <xf numFmtId="15" fontId="94" fillId="0" borderId="10" xfId="0" applyNumberFormat="1" applyFont="1" applyFill="1" applyBorder="1" applyAlignment="1">
      <alignment horizontal="center" vertical="top" wrapText="1"/>
    </xf>
    <xf numFmtId="0" fontId="95" fillId="0" borderId="0" xfId="0" applyFont="1" applyFill="1" applyAlignment="1">
      <alignment vertical="top" wrapText="1"/>
    </xf>
    <xf numFmtId="15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98" fillId="0" borderId="10" xfId="0" applyFont="1" applyFill="1" applyBorder="1" applyAlignment="1">
      <alignment vertical="top" wrapText="1"/>
    </xf>
    <xf numFmtId="0" fontId="98" fillId="0" borderId="10" xfId="0" applyFont="1" applyBorder="1" applyAlignment="1">
      <alignment vertical="top" wrapText="1"/>
    </xf>
    <xf numFmtId="0" fontId="97" fillId="0" borderId="10" xfId="0" applyFont="1" applyBorder="1" applyAlignment="1">
      <alignment vertical="top" wrapText="1"/>
    </xf>
    <xf numFmtId="15" fontId="100" fillId="0" borderId="10" xfId="0" applyNumberFormat="1" applyFont="1" applyFill="1" applyBorder="1" applyAlignment="1">
      <alignment horizontal="center" vertical="top" wrapText="1"/>
    </xf>
    <xf numFmtId="0" fontId="97" fillId="0" borderId="18" xfId="0" applyFont="1" applyBorder="1" applyAlignment="1">
      <alignment horizontal="center"/>
    </xf>
    <xf numFmtId="0" fontId="97" fillId="0" borderId="17" xfId="0" applyFont="1" applyBorder="1" applyAlignment="1">
      <alignment horizontal="center"/>
    </xf>
    <xf numFmtId="200" fontId="2" fillId="7" borderId="10" xfId="33" applyNumberFormat="1" applyFont="1" applyFill="1" applyBorder="1" applyAlignment="1">
      <alignment vertical="top" wrapText="1"/>
    </xf>
    <xf numFmtId="200" fontId="101" fillId="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0" fontId="9" fillId="0" borderId="12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6" fillId="0" borderId="0" xfId="0" applyFont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 wrapText="1"/>
    </xf>
    <xf numFmtId="15" fontId="94" fillId="0" borderId="0" xfId="0" applyNumberFormat="1" applyFont="1" applyFill="1" applyBorder="1" applyAlignment="1">
      <alignment horizontal="center"/>
    </xf>
    <xf numFmtId="0" fontId="98" fillId="0" borderId="0" xfId="0" applyFont="1" applyBorder="1" applyAlignment="1">
      <alignment horizontal="center" vertical="top" wrapText="1"/>
    </xf>
    <xf numFmtId="0" fontId="97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98" fillId="34" borderId="10" xfId="0" applyFont="1" applyFill="1" applyBorder="1" applyAlignment="1">
      <alignment vertical="top" wrapText="1"/>
    </xf>
    <xf numFmtId="0" fontId="97" fillId="34" borderId="10" xfId="0" applyFont="1" applyFill="1" applyBorder="1" applyAlignment="1">
      <alignment vertical="top" wrapText="1"/>
    </xf>
    <xf numFmtId="0" fontId="9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5" fontId="4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right" vertical="top" wrapText="1"/>
    </xf>
    <xf numFmtId="49" fontId="2" fillId="35" borderId="10" xfId="0" applyNumberFormat="1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43" fontId="2" fillId="0" borderId="10" xfId="33" applyFont="1" applyFill="1" applyBorder="1" applyAlignment="1">
      <alignment vertical="top" wrapText="1"/>
    </xf>
    <xf numFmtId="43" fontId="2" fillId="35" borderId="10" xfId="33" applyFont="1" applyFill="1" applyBorder="1" applyAlignment="1">
      <alignment vertical="top" wrapText="1"/>
    </xf>
    <xf numFmtId="15" fontId="4" fillId="35" borderId="10" xfId="33" applyNumberFormat="1" applyFont="1" applyFill="1" applyBorder="1" applyAlignment="1">
      <alignment horizontal="center" vertical="top" wrapText="1"/>
    </xf>
    <xf numFmtId="15" fontId="6" fillId="35" borderId="10" xfId="33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/>
    </xf>
    <xf numFmtId="15" fontId="5" fillId="34" borderId="10" xfId="0" applyNumberFormat="1" applyFont="1" applyFill="1" applyBorder="1" applyAlignment="1">
      <alignment horizontal="center" vertical="top" wrapText="1"/>
    </xf>
    <xf numFmtId="43" fontId="4" fillId="0" borderId="10" xfId="33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43" fontId="4" fillId="0" borderId="10" xfId="33" applyFont="1" applyFill="1" applyBorder="1" applyAlignment="1">
      <alignment horizontal="center" vertical="top"/>
    </xf>
    <xf numFmtId="15" fontId="5" fillId="0" borderId="11" xfId="0" applyNumberFormat="1" applyFont="1" applyFill="1" applyBorder="1" applyAlignment="1">
      <alignment horizontal="center" vertical="top"/>
    </xf>
    <xf numFmtId="15" fontId="4" fillId="0" borderId="10" xfId="33" applyNumberFormat="1" applyFont="1" applyFill="1" applyBorder="1" applyAlignment="1">
      <alignment horizontal="center" vertical="top"/>
    </xf>
    <xf numFmtId="43" fontId="4" fillId="34" borderId="10" xfId="33" applyFont="1" applyFill="1" applyBorder="1" applyAlignment="1">
      <alignment vertical="top"/>
    </xf>
    <xf numFmtId="0" fontId="8" fillId="34" borderId="10" xfId="0" applyFont="1" applyFill="1" applyBorder="1" applyAlignment="1">
      <alignment vertical="top"/>
    </xf>
    <xf numFmtId="15" fontId="4" fillId="34" borderId="10" xfId="33" applyNumberFormat="1" applyFont="1" applyFill="1" applyBorder="1" applyAlignment="1">
      <alignment horizontal="center" vertical="top"/>
    </xf>
    <xf numFmtId="15" fontId="5" fillId="34" borderId="11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vertical="top"/>
    </xf>
    <xf numFmtId="43" fontId="4" fillId="7" borderId="10" xfId="33" applyFont="1" applyFill="1" applyBorder="1" applyAlignment="1">
      <alignment vertical="top"/>
    </xf>
    <xf numFmtId="15" fontId="4" fillId="33" borderId="10" xfId="33" applyNumberFormat="1" applyFont="1" applyFill="1" applyBorder="1" applyAlignment="1">
      <alignment horizontal="center" vertical="top"/>
    </xf>
    <xf numFmtId="15" fontId="94" fillId="0" borderId="11" xfId="0" applyNumberFormat="1" applyFont="1" applyFill="1" applyBorder="1" applyAlignment="1">
      <alignment horizontal="center" vertical="top"/>
    </xf>
    <xf numFmtId="43" fontId="94" fillId="0" borderId="10" xfId="0" applyNumberFormat="1" applyFont="1" applyFill="1" applyBorder="1" applyAlignment="1">
      <alignment horizontal="center"/>
    </xf>
    <xf numFmtId="43" fontId="102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5" fontId="9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43" fontId="102" fillId="0" borderId="10" xfId="0" applyNumberFormat="1" applyFont="1" applyFill="1" applyBorder="1" applyAlignment="1">
      <alignment vertical="top" wrapText="1"/>
    </xf>
    <xf numFmtId="43" fontId="102" fillId="0" borderId="10" xfId="0" applyNumberFormat="1" applyFont="1" applyBorder="1" applyAlignment="1">
      <alignment/>
    </xf>
    <xf numFmtId="0" fontId="95" fillId="0" borderId="10" xfId="0" applyFont="1" applyBorder="1" applyAlignment="1">
      <alignment/>
    </xf>
    <xf numFmtId="0" fontId="98" fillId="0" borderId="10" xfId="0" applyFont="1" applyFill="1" applyBorder="1" applyAlignment="1">
      <alignment/>
    </xf>
    <xf numFmtId="0" fontId="98" fillId="0" borderId="10" xfId="0" applyFont="1" applyBorder="1" applyAlignment="1">
      <alignment/>
    </xf>
    <xf numFmtId="0" fontId="96" fillId="0" borderId="10" xfId="0" applyFont="1" applyBorder="1" applyAlignment="1">
      <alignment/>
    </xf>
    <xf numFmtId="0" fontId="97" fillId="0" borderId="10" xfId="0" applyFont="1" applyBorder="1" applyAlignment="1">
      <alignment/>
    </xf>
    <xf numFmtId="15" fontId="6" fillId="34" borderId="20" xfId="33" applyNumberFormat="1" applyFont="1" applyFill="1" applyBorder="1" applyAlignment="1">
      <alignment horizontal="center" vertical="top" wrapText="1"/>
    </xf>
    <xf numFmtId="0" fontId="103" fillId="34" borderId="10" xfId="0" applyFont="1" applyFill="1" applyBorder="1" applyAlignment="1">
      <alignment horizontal="center" vertical="top" wrapText="1"/>
    </xf>
    <xf numFmtId="0" fontId="99" fillId="34" borderId="10" xfId="0" applyFont="1" applyFill="1" applyBorder="1" applyAlignment="1">
      <alignment horizontal="center"/>
    </xf>
    <xf numFmtId="15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5" fontId="4" fillId="34" borderId="10" xfId="0" applyNumberFormat="1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15" fontId="4" fillId="0" borderId="11" xfId="0" applyNumberFormat="1" applyFont="1" applyFill="1" applyBorder="1" applyAlignment="1">
      <alignment horizontal="center" vertical="top" wrapText="1"/>
    </xf>
    <xf numFmtId="15" fontId="4" fillId="0" borderId="20" xfId="0" applyNumberFormat="1" applyFont="1" applyFill="1" applyBorder="1" applyAlignment="1">
      <alignment horizontal="center" vertical="top" wrapText="1"/>
    </xf>
    <xf numFmtId="15" fontId="4" fillId="34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15" fontId="98" fillId="0" borderId="10" xfId="0" applyNumberFormat="1" applyFont="1" applyFill="1" applyBorder="1" applyAlignment="1">
      <alignment horizontal="center" vertical="top"/>
    </xf>
    <xf numFmtId="15" fontId="2" fillId="0" borderId="10" xfId="0" applyNumberFormat="1" applyFont="1" applyFill="1" applyBorder="1" applyAlignment="1">
      <alignment horizontal="center" vertical="top" wrapText="1"/>
    </xf>
    <xf numFmtId="0" fontId="97" fillId="16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98" fillId="34" borderId="10" xfId="0" applyFont="1" applyFill="1" applyBorder="1" applyAlignment="1">
      <alignment horizontal="center" vertical="top" wrapText="1"/>
    </xf>
    <xf numFmtId="0" fontId="96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97" fillId="0" borderId="18" xfId="0" applyFont="1" applyFill="1" applyBorder="1" applyAlignment="1">
      <alignment horizontal="center"/>
    </xf>
    <xf numFmtId="0" fontId="97" fillId="0" borderId="17" xfId="0" applyFont="1" applyFill="1" applyBorder="1" applyAlignment="1">
      <alignment horizontal="center"/>
    </xf>
    <xf numFmtId="0" fontId="95" fillId="0" borderId="19" xfId="0" applyFont="1" applyFill="1" applyBorder="1" applyAlignment="1">
      <alignment/>
    </xf>
    <xf numFmtId="0" fontId="98" fillId="0" borderId="15" xfId="0" applyFont="1" applyFill="1" applyBorder="1" applyAlignment="1">
      <alignment/>
    </xf>
    <xf numFmtId="0" fontId="97" fillId="0" borderId="19" xfId="0" applyFont="1" applyFill="1" applyBorder="1" applyAlignment="1">
      <alignment horizontal="center"/>
    </xf>
    <xf numFmtId="0" fontId="96" fillId="0" borderId="12" xfId="0" applyFont="1" applyFill="1" applyBorder="1" applyAlignment="1">
      <alignment horizontal="center"/>
    </xf>
    <xf numFmtId="0" fontId="96" fillId="0" borderId="16" xfId="0" applyFont="1" applyFill="1" applyBorder="1" applyAlignment="1">
      <alignment horizontal="center"/>
    </xf>
    <xf numFmtId="0" fontId="98" fillId="0" borderId="16" xfId="0" applyFont="1" applyFill="1" applyBorder="1" applyAlignment="1">
      <alignment/>
    </xf>
    <xf numFmtId="0" fontId="98" fillId="0" borderId="17" xfId="0" applyFont="1" applyFill="1" applyBorder="1" applyAlignment="1">
      <alignment/>
    </xf>
    <xf numFmtId="0" fontId="97" fillId="0" borderId="20" xfId="0" applyFont="1" applyFill="1" applyBorder="1" applyAlignment="1">
      <alignment horizontal="center"/>
    </xf>
    <xf numFmtId="0" fontId="97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7" fillId="0" borderId="10" xfId="0" applyFont="1" applyFill="1" applyBorder="1" applyAlignment="1">
      <alignment vertical="top" wrapText="1"/>
    </xf>
    <xf numFmtId="0" fontId="104" fillId="0" borderId="0" xfId="0" applyFont="1" applyFill="1" applyAlignment="1">
      <alignment/>
    </xf>
    <xf numFmtId="0" fontId="96" fillId="0" borderId="19" xfId="0" applyFont="1" applyBorder="1" applyAlignment="1">
      <alignment horizontal="center"/>
    </xf>
    <xf numFmtId="0" fontId="96" fillId="0" borderId="22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36" borderId="21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105" fillId="38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4" fillId="0" borderId="0" xfId="0" applyFont="1" applyAlignment="1">
      <alignment/>
    </xf>
    <xf numFmtId="0" fontId="104" fillId="0" borderId="0" xfId="0" applyFont="1" applyFill="1" applyAlignment="1">
      <alignment vertical="top"/>
    </xf>
    <xf numFmtId="0" fontId="99" fillId="33" borderId="0" xfId="0" applyFont="1" applyFill="1" applyBorder="1" applyAlignment="1">
      <alignment horizontal="center" vertical="top" wrapText="1"/>
    </xf>
    <xf numFmtId="43" fontId="10" fillId="0" borderId="10" xfId="33" applyFont="1" applyFill="1" applyBorder="1" applyAlignment="1">
      <alignment horizontal="center"/>
    </xf>
    <xf numFmtId="49" fontId="94" fillId="0" borderId="10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104" fillId="0" borderId="0" xfId="0" applyFont="1" applyFill="1" applyAlignment="1">
      <alignment horizontal="center" vertical="top"/>
    </xf>
    <xf numFmtId="0" fontId="101" fillId="0" borderId="1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/>
    </xf>
    <xf numFmtId="0" fontId="104" fillId="0" borderId="0" xfId="0" applyFont="1" applyFill="1" applyAlignment="1">
      <alignment horizontal="center"/>
    </xf>
    <xf numFmtId="0" fontId="101" fillId="0" borderId="10" xfId="0" applyFont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4" fontId="11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39" borderId="10" xfId="0" applyFont="1" applyFill="1" applyBorder="1" applyAlignment="1">
      <alignment horizontal="center"/>
    </xf>
    <xf numFmtId="4" fontId="16" fillId="39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2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6" fillId="39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98" fillId="0" borderId="13" xfId="0" applyFont="1" applyFill="1" applyBorder="1" applyAlignment="1">
      <alignment horizontal="center"/>
    </xf>
    <xf numFmtId="0" fontId="98" fillId="0" borderId="21" xfId="0" applyFont="1" applyFill="1" applyBorder="1" applyAlignment="1">
      <alignment horizontal="center"/>
    </xf>
    <xf numFmtId="0" fontId="98" fillId="0" borderId="14" xfId="0" applyFont="1" applyFill="1" applyBorder="1" applyAlignment="1">
      <alignment horizontal="center"/>
    </xf>
    <xf numFmtId="0" fontId="96" fillId="0" borderId="19" xfId="0" applyFont="1" applyFill="1" applyBorder="1" applyAlignment="1">
      <alignment horizontal="center"/>
    </xf>
    <xf numFmtId="0" fontId="96" fillId="0" borderId="22" xfId="0" applyFont="1" applyFill="1" applyBorder="1" applyAlignment="1">
      <alignment horizontal="center"/>
    </xf>
    <xf numFmtId="0" fontId="96" fillId="0" borderId="14" xfId="0" applyFont="1" applyFill="1" applyBorder="1" applyAlignment="1">
      <alignment horizontal="center"/>
    </xf>
    <xf numFmtId="0" fontId="98" fillId="0" borderId="10" xfId="0" applyFont="1" applyFill="1" applyBorder="1" applyAlignment="1">
      <alignment horizontal="center"/>
    </xf>
    <xf numFmtId="0" fontId="97" fillId="0" borderId="13" xfId="0" applyFont="1" applyFill="1" applyBorder="1" applyAlignment="1">
      <alignment horizontal="center"/>
    </xf>
    <xf numFmtId="43" fontId="11" fillId="0" borderId="10" xfId="33" applyFont="1" applyFill="1" applyBorder="1" applyAlignment="1">
      <alignment/>
    </xf>
    <xf numFmtId="43" fontId="18" fillId="0" borderId="10" xfId="33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/>
    </xf>
    <xf numFmtId="43" fontId="19" fillId="0" borderId="10" xfId="33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Continuous" vertical="center"/>
    </xf>
    <xf numFmtId="1" fontId="4" fillId="0" borderId="10" xfId="0" applyNumberFormat="1" applyFont="1" applyFill="1" applyBorder="1" applyAlignment="1">
      <alignment horizontal="left"/>
    </xf>
    <xf numFmtId="0" fontId="95" fillId="34" borderId="10" xfId="0" applyFont="1" applyFill="1" applyBorder="1" applyAlignment="1">
      <alignment vertical="top" wrapText="1"/>
    </xf>
    <xf numFmtId="0" fontId="95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98" fillId="34" borderId="13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right" vertical="top" wrapText="1"/>
    </xf>
    <xf numFmtId="0" fontId="95" fillId="34" borderId="13" xfId="0" applyFont="1" applyFill="1" applyBorder="1" applyAlignment="1">
      <alignment vertical="top" wrapText="1"/>
    </xf>
    <xf numFmtId="43" fontId="101" fillId="0" borderId="10" xfId="0" applyNumberFormat="1" applyFont="1" applyBorder="1" applyAlignment="1">
      <alignment/>
    </xf>
    <xf numFmtId="15" fontId="9" fillId="34" borderId="10" xfId="33" applyNumberFormat="1" applyFont="1" applyFill="1" applyBorder="1" applyAlignment="1">
      <alignment horizontal="center" vertical="top" wrapText="1"/>
    </xf>
    <xf numFmtId="15" fontId="22" fillId="34" borderId="10" xfId="33" applyNumberFormat="1" applyFont="1" applyFill="1" applyBorder="1" applyAlignment="1">
      <alignment horizontal="center" vertical="top" wrapText="1"/>
    </xf>
    <xf numFmtId="200" fontId="106" fillId="0" borderId="10" xfId="33" applyNumberFormat="1" applyFont="1" applyFill="1" applyBorder="1" applyAlignment="1">
      <alignment horizontal="right"/>
    </xf>
    <xf numFmtId="43" fontId="0" fillId="0" borderId="10" xfId="0" applyNumberFormat="1" applyBorder="1" applyAlignment="1">
      <alignment/>
    </xf>
    <xf numFmtId="200" fontId="10" fillId="0" borderId="10" xfId="33" applyNumberFormat="1" applyFont="1" applyFill="1" applyBorder="1" applyAlignment="1">
      <alignment horizontal="right"/>
    </xf>
    <xf numFmtId="0" fontId="98" fillId="0" borderId="13" xfId="0" applyFont="1" applyFill="1" applyBorder="1" applyAlignment="1">
      <alignment horizontal="center"/>
    </xf>
    <xf numFmtId="0" fontId="98" fillId="0" borderId="10" xfId="0" applyFont="1" applyFill="1" applyBorder="1" applyAlignment="1">
      <alignment horizontal="center"/>
    </xf>
    <xf numFmtId="43" fontId="107" fillId="0" borderId="10" xfId="0" applyNumberFormat="1" applyFont="1" applyBorder="1" applyAlignment="1">
      <alignment/>
    </xf>
    <xf numFmtId="0" fontId="104" fillId="0" borderId="0" xfId="0" applyFont="1" applyAlignment="1">
      <alignment vertical="top"/>
    </xf>
    <xf numFmtId="43" fontId="4" fillId="34" borderId="10" xfId="33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center"/>
    </xf>
    <xf numFmtId="43" fontId="6" fillId="0" borderId="10" xfId="0" applyNumberFormat="1" applyFont="1" applyBorder="1" applyAlignment="1">
      <alignment/>
    </xf>
    <xf numFmtId="0" fontId="108" fillId="0" borderId="0" xfId="0" applyFont="1" applyFill="1" applyAlignment="1">
      <alignment/>
    </xf>
    <xf numFmtId="0" fontId="109" fillId="0" borderId="0" xfId="0" applyFont="1" applyFill="1" applyAlignment="1">
      <alignment/>
    </xf>
    <xf numFmtId="0" fontId="110" fillId="0" borderId="0" xfId="0" applyFont="1" applyFill="1" applyAlignment="1">
      <alignment/>
    </xf>
    <xf numFmtId="0" fontId="95" fillId="34" borderId="10" xfId="0" applyFont="1" applyFill="1" applyBorder="1" applyAlignment="1">
      <alignment/>
    </xf>
    <xf numFmtId="0" fontId="111" fillId="0" borderId="10" xfId="0" applyFont="1" applyFill="1" applyBorder="1" applyAlignment="1">
      <alignment horizontal="center"/>
    </xf>
    <xf numFmtId="200" fontId="2" fillId="0" borderId="10" xfId="33" applyNumberFormat="1" applyFont="1" applyFill="1" applyBorder="1" applyAlignment="1">
      <alignment vertical="top" wrapText="1"/>
    </xf>
    <xf numFmtId="14" fontId="98" fillId="0" borderId="13" xfId="0" applyNumberFormat="1" applyFont="1" applyFill="1" applyBorder="1" applyAlignment="1">
      <alignment horizontal="center" vertical="top" wrapText="1"/>
    </xf>
    <xf numFmtId="0" fontId="112" fillId="0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left"/>
    </xf>
    <xf numFmtId="0" fontId="106" fillId="0" borderId="10" xfId="0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left"/>
    </xf>
    <xf numFmtId="200" fontId="10" fillId="0" borderId="10" xfId="33" applyNumberFormat="1" applyFont="1" applyFill="1" applyBorder="1" applyAlignment="1">
      <alignment horizontal="right"/>
    </xf>
    <xf numFmtId="0" fontId="113" fillId="0" borderId="0" xfId="0" applyFont="1" applyFill="1" applyAlignment="1">
      <alignment/>
    </xf>
    <xf numFmtId="0" fontId="10" fillId="0" borderId="12" xfId="0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14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15" fillId="0" borderId="0" xfId="0" applyFont="1" applyFill="1" applyAlignment="1">
      <alignment horizontal="center" vertical="top"/>
    </xf>
    <xf numFmtId="0" fontId="115" fillId="0" borderId="0" xfId="0" applyFont="1" applyFill="1" applyAlignment="1">
      <alignment vertical="top" wrapText="1"/>
    </xf>
    <xf numFmtId="0" fontId="115" fillId="0" borderId="0" xfId="0" applyFont="1" applyFill="1" applyAlignment="1">
      <alignment/>
    </xf>
    <xf numFmtId="0" fontId="98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4" fillId="0" borderId="1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4" fillId="0" borderId="13" xfId="0" applyFont="1" applyFill="1" applyBorder="1" applyAlignment="1">
      <alignment horizontal="center"/>
    </xf>
    <xf numFmtId="0" fontId="95" fillId="0" borderId="13" xfId="0" applyFont="1" applyBorder="1" applyAlignment="1">
      <alignment horizontal="center"/>
    </xf>
    <xf numFmtId="0" fontId="94" fillId="0" borderId="10" xfId="0" applyFont="1" applyFill="1" applyBorder="1" applyAlignment="1">
      <alignment horizontal="center" vertical="top" wrapText="1"/>
    </xf>
    <xf numFmtId="15" fontId="9" fillId="34" borderId="12" xfId="33" applyNumberFormat="1" applyFont="1" applyFill="1" applyBorder="1" applyAlignment="1">
      <alignment horizontal="center" vertical="top" wrapText="1"/>
    </xf>
    <xf numFmtId="0" fontId="98" fillId="0" borderId="12" xfId="0" applyFont="1" applyFill="1" applyBorder="1" applyAlignment="1">
      <alignment vertical="top" wrapText="1"/>
    </xf>
    <xf numFmtId="0" fontId="8" fillId="33" borderId="10" xfId="47" applyFont="1" applyFill="1" applyBorder="1" applyAlignment="1">
      <alignment horizontal="left" vertical="top" wrapText="1"/>
      <protection/>
    </xf>
    <xf numFmtId="49" fontId="8" fillId="0" borderId="10" xfId="47" applyNumberFormat="1" applyFont="1" applyFill="1" applyBorder="1" applyAlignment="1">
      <alignment horizontal="center" vertical="top" wrapText="1"/>
      <protection/>
    </xf>
    <xf numFmtId="0" fontId="8" fillId="33" borderId="10" xfId="0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116" fillId="0" borderId="10" xfId="0" applyFont="1" applyBorder="1" applyAlignment="1">
      <alignment/>
    </xf>
    <xf numFmtId="0" fontId="100" fillId="0" borderId="20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95" fillId="0" borderId="13" xfId="0" applyFont="1" applyFill="1" applyBorder="1" applyAlignment="1">
      <alignment vertical="top" wrapText="1"/>
    </xf>
    <xf numFmtId="0" fontId="96" fillId="0" borderId="13" xfId="0" applyFont="1" applyFill="1" applyBorder="1" applyAlignment="1">
      <alignment horizontal="center" vertical="top" wrapText="1"/>
    </xf>
    <xf numFmtId="0" fontId="117" fillId="0" borderId="10" xfId="0" applyFont="1" applyBorder="1" applyAlignment="1">
      <alignment/>
    </xf>
    <xf numFmtId="0" fontId="117" fillId="0" borderId="0" xfId="0" applyFont="1" applyAlignment="1">
      <alignment/>
    </xf>
    <xf numFmtId="0" fontId="103" fillId="0" borderId="10" xfId="0" applyFont="1" applyFill="1" applyBorder="1" applyAlignment="1">
      <alignment/>
    </xf>
    <xf numFmtId="43" fontId="103" fillId="0" borderId="10" xfId="0" applyNumberFormat="1" applyFont="1" applyFill="1" applyBorder="1" applyAlignment="1">
      <alignment/>
    </xf>
    <xf numFmtId="15" fontId="98" fillId="0" borderId="10" xfId="0" applyNumberFormat="1" applyFont="1" applyFill="1" applyBorder="1" applyAlignment="1">
      <alignment vertical="top" wrapText="1"/>
    </xf>
    <xf numFmtId="0" fontId="96" fillId="0" borderId="13" xfId="0" applyFont="1" applyBorder="1" applyAlignment="1">
      <alignment vertical="top" wrapText="1"/>
    </xf>
    <xf numFmtId="0" fontId="98" fillId="0" borderId="12" xfId="0" applyFont="1" applyBorder="1" applyAlignment="1">
      <alignment vertical="top" wrapText="1"/>
    </xf>
    <xf numFmtId="0" fontId="98" fillId="10" borderId="10" xfId="0" applyFont="1" applyFill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100" fillId="0" borderId="12" xfId="0" applyFont="1" applyFill="1" applyBorder="1" applyAlignment="1">
      <alignment horizontal="center"/>
    </xf>
    <xf numFmtId="0" fontId="100" fillId="0" borderId="10" xfId="0" applyFont="1" applyFill="1" applyBorder="1" applyAlignment="1">
      <alignment/>
    </xf>
    <xf numFmtId="0" fontId="100" fillId="0" borderId="0" xfId="0" applyFont="1" applyFill="1" applyAlignment="1">
      <alignment/>
    </xf>
    <xf numFmtId="0" fontId="6" fillId="37" borderId="21" xfId="0" applyFont="1" applyFill="1" applyBorder="1" applyAlignment="1">
      <alignment horizontal="center"/>
    </xf>
    <xf numFmtId="0" fontId="94" fillId="0" borderId="12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0" fontId="94" fillId="0" borderId="0" xfId="0" applyFont="1" applyFill="1" applyAlignment="1">
      <alignment horizontal="center"/>
    </xf>
    <xf numFmtId="15" fontId="94" fillId="0" borderId="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/>
    </xf>
    <xf numFmtId="15" fontId="9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15" fontId="4" fillId="0" borderId="10" xfId="0" applyNumberFormat="1" applyFont="1" applyFill="1" applyBorder="1" applyAlignment="1">
      <alignment horizontal="center" vertical="top"/>
    </xf>
    <xf numFmtId="15" fontId="98" fillId="0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3" fontId="12" fillId="0" borderId="10" xfId="33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43" fontId="0" fillId="5" borderId="10" xfId="0" applyNumberFormat="1" applyFill="1" applyBorder="1" applyAlignment="1">
      <alignment vertical="top" wrapText="1"/>
    </xf>
    <xf numFmtId="0" fontId="99" fillId="0" borderId="0" xfId="0" applyFont="1" applyFill="1" applyAlignment="1">
      <alignment horizontal="right" vertical="top"/>
    </xf>
    <xf numFmtId="0" fontId="95" fillId="0" borderId="0" xfId="0" applyFont="1" applyFill="1" applyBorder="1" applyAlignment="1">
      <alignment vertical="top" wrapText="1"/>
    </xf>
    <xf numFmtId="0" fontId="98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15" fontId="4" fillId="0" borderId="0" xfId="0" applyNumberFormat="1" applyFont="1" applyFill="1" applyBorder="1" applyAlignment="1">
      <alignment horizontal="center" vertical="top" wrapText="1"/>
    </xf>
    <xf numFmtId="0" fontId="104" fillId="0" borderId="0" xfId="0" applyFont="1" applyFill="1" applyAlignment="1">
      <alignment vertical="top" wrapText="1"/>
    </xf>
    <xf numFmtId="15" fontId="94" fillId="0" borderId="20" xfId="0" applyNumberFormat="1" applyFont="1" applyFill="1" applyBorder="1" applyAlignment="1">
      <alignment horizontal="center" vertical="top" wrapText="1"/>
    </xf>
    <xf numFmtId="0" fontId="9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5" fontId="105" fillId="0" borderId="10" xfId="0" applyNumberFormat="1" applyFont="1" applyFill="1" applyBorder="1" applyAlignment="1">
      <alignment horizontal="center" vertical="top" wrapText="1"/>
    </xf>
    <xf numFmtId="0" fontId="96" fillId="0" borderId="13" xfId="0" applyFont="1" applyBorder="1" applyAlignment="1">
      <alignment horizontal="center" vertical="top" wrapText="1"/>
    </xf>
    <xf numFmtId="0" fontId="118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04" fillId="0" borderId="0" xfId="0" applyFont="1" applyFill="1" applyAlignment="1">
      <alignment horizontal="center" vertical="top" wrapText="1"/>
    </xf>
    <xf numFmtId="0" fontId="117" fillId="0" borderId="10" xfId="0" applyFont="1" applyBorder="1" applyAlignment="1">
      <alignment vertical="top" wrapText="1"/>
    </xf>
    <xf numFmtId="0" fontId="97" fillId="0" borderId="12" xfId="0" applyFont="1" applyFill="1" applyBorder="1" applyAlignment="1">
      <alignment vertical="top" wrapText="1"/>
    </xf>
    <xf numFmtId="0" fontId="117" fillId="0" borderId="0" xfId="0" applyFont="1" applyAlignment="1">
      <alignment horizontal="center"/>
    </xf>
    <xf numFmtId="43" fontId="10" fillId="0" borderId="10" xfId="33" applyFont="1" applyFill="1" applyBorder="1" applyAlignment="1">
      <alignment horizontal="right"/>
    </xf>
    <xf numFmtId="43" fontId="106" fillId="0" borderId="10" xfId="33" applyFont="1" applyFill="1" applyBorder="1" applyAlignment="1">
      <alignment horizontal="right"/>
    </xf>
    <xf numFmtId="43" fontId="10" fillId="0" borderId="10" xfId="33" applyFont="1" applyFill="1" applyBorder="1" applyAlignment="1">
      <alignment horizontal="right"/>
    </xf>
    <xf numFmtId="200" fontId="3" fillId="0" borderId="1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49" fontId="2" fillId="34" borderId="21" xfId="47" applyNumberFormat="1" applyFont="1" applyFill="1" applyBorder="1" applyAlignment="1">
      <alignment horizontal="left" vertical="top" wrapText="1"/>
      <protection/>
    </xf>
    <xf numFmtId="49" fontId="2" fillId="34" borderId="21" xfId="47" applyNumberFormat="1" applyFont="1" applyFill="1" applyBorder="1" applyAlignment="1">
      <alignment horizontal="center" vertical="top" wrapText="1"/>
      <protection/>
    </xf>
    <xf numFmtId="49" fontId="2" fillId="34" borderId="21" xfId="0" applyNumberFormat="1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right" vertical="top" wrapText="1"/>
    </xf>
    <xf numFmtId="49" fontId="3" fillId="34" borderId="21" xfId="0" applyNumberFormat="1" applyFont="1" applyFill="1" applyBorder="1" applyAlignment="1">
      <alignment horizontal="left" vertical="top" wrapText="1"/>
    </xf>
    <xf numFmtId="43" fontId="4" fillId="34" borderId="21" xfId="33" applyFont="1" applyFill="1" applyBorder="1" applyAlignment="1">
      <alignment vertical="top" wrapText="1"/>
    </xf>
    <xf numFmtId="0" fontId="95" fillId="34" borderId="21" xfId="0" applyFont="1" applyFill="1" applyBorder="1" applyAlignment="1">
      <alignment vertical="top" wrapText="1"/>
    </xf>
    <xf numFmtId="0" fontId="95" fillId="34" borderId="21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vertical="top" wrapText="1"/>
    </xf>
    <xf numFmtId="15" fontId="4" fillId="34" borderId="21" xfId="33" applyNumberFormat="1" applyFont="1" applyFill="1" applyBorder="1" applyAlignment="1">
      <alignment horizontal="center" vertical="top" wrapText="1"/>
    </xf>
    <xf numFmtId="0" fontId="98" fillId="34" borderId="21" xfId="0" applyFont="1" applyFill="1" applyBorder="1" applyAlignment="1">
      <alignment vertical="top" wrapText="1"/>
    </xf>
    <xf numFmtId="0" fontId="98" fillId="34" borderId="21" xfId="0" applyFont="1" applyFill="1" applyBorder="1" applyAlignment="1">
      <alignment horizontal="center" vertical="top" wrapText="1"/>
    </xf>
    <xf numFmtId="0" fontId="98" fillId="34" borderId="15" xfId="0" applyFont="1" applyFill="1" applyBorder="1" applyAlignment="1">
      <alignment horizontal="center" vertical="top" wrapText="1"/>
    </xf>
    <xf numFmtId="0" fontId="97" fillId="34" borderId="21" xfId="0" applyFont="1" applyFill="1" applyBorder="1" applyAlignment="1">
      <alignment vertical="top" wrapText="1"/>
    </xf>
    <xf numFmtId="15" fontId="9" fillId="34" borderId="14" xfId="33" applyNumberFormat="1" applyFont="1" applyFill="1" applyBorder="1" applyAlignment="1">
      <alignment horizontal="center" vertical="top" wrapText="1"/>
    </xf>
    <xf numFmtId="0" fontId="117" fillId="0" borderId="10" xfId="0" applyFont="1" applyFill="1" applyBorder="1" applyAlignment="1">
      <alignment/>
    </xf>
    <xf numFmtId="0" fontId="117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119" fillId="0" borderId="10" xfId="0" applyFont="1" applyFill="1" applyBorder="1" applyAlignment="1">
      <alignment vertical="top" wrapText="1"/>
    </xf>
    <xf numFmtId="0" fontId="119" fillId="0" borderId="10" xfId="0" applyFont="1" applyFill="1" applyBorder="1" applyAlignment="1">
      <alignment/>
    </xf>
    <xf numFmtId="0" fontId="119" fillId="0" borderId="10" xfId="0" applyFont="1" applyFill="1" applyBorder="1" applyAlignment="1">
      <alignment horizontal="left"/>
    </xf>
    <xf numFmtId="200" fontId="119" fillId="0" borderId="10" xfId="33" applyNumberFormat="1" applyFont="1" applyFill="1" applyBorder="1" applyAlignment="1">
      <alignment horizontal="right"/>
    </xf>
    <xf numFmtId="43" fontId="119" fillId="0" borderId="10" xfId="33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 horizontal="right"/>
    </xf>
    <xf numFmtId="0" fontId="106" fillId="0" borderId="10" xfId="0" applyFont="1" applyFill="1" applyBorder="1" applyAlignment="1">
      <alignment horizontal="right"/>
    </xf>
    <xf numFmtId="0" fontId="119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200" fontId="10" fillId="0" borderId="13" xfId="0" applyNumberFormat="1" applyFont="1" applyFill="1" applyBorder="1" applyAlignment="1">
      <alignment horizontal="right"/>
    </xf>
    <xf numFmtId="0" fontId="26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15" fontId="6" fillId="16" borderId="10" xfId="0" applyNumberFormat="1" applyFont="1" applyFill="1" applyBorder="1" applyAlignment="1">
      <alignment horizontal="center" vertical="top" wrapText="1"/>
    </xf>
    <xf numFmtId="49" fontId="5" fillId="16" borderId="10" xfId="0" applyNumberFormat="1" applyFont="1" applyFill="1" applyBorder="1" applyAlignment="1">
      <alignment horizontal="center" vertical="top" wrapText="1"/>
    </xf>
    <xf numFmtId="15" fontId="6" fillId="16" borderId="10" xfId="0" applyNumberFormat="1" applyFont="1" applyFill="1" applyBorder="1" applyAlignment="1">
      <alignment vertical="top"/>
    </xf>
    <xf numFmtId="0" fontId="96" fillId="0" borderId="10" xfId="0" applyFont="1" applyBorder="1" applyAlignment="1">
      <alignment horizontal="center"/>
    </xf>
    <xf numFmtId="0" fontId="120" fillId="6" borderId="10" xfId="0" applyFont="1" applyFill="1" applyBorder="1" applyAlignment="1">
      <alignment horizontal="center" vertical="top" wrapText="1"/>
    </xf>
    <xf numFmtId="49" fontId="5" fillId="6" borderId="10" xfId="0" applyNumberFormat="1" applyFont="1" applyFill="1" applyBorder="1" applyAlignment="1">
      <alignment horizontal="center" vertical="top" wrapText="1"/>
    </xf>
    <xf numFmtId="0" fontId="25" fillId="6" borderId="10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center" vertical="top" wrapText="1"/>
    </xf>
    <xf numFmtId="0" fontId="94" fillId="6" borderId="10" xfId="0" applyFont="1" applyFill="1" applyBorder="1" applyAlignment="1">
      <alignment vertical="top" wrapText="1"/>
    </xf>
    <xf numFmtId="0" fontId="94" fillId="6" borderId="10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100" fillId="6" borderId="10" xfId="0" applyFont="1" applyFill="1" applyBorder="1" applyAlignment="1">
      <alignment horizontal="center" vertical="top" wrapText="1"/>
    </xf>
    <xf numFmtId="49" fontId="2" fillId="6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top" wrapText="1"/>
    </xf>
    <xf numFmtId="43" fontId="4" fillId="34" borderId="21" xfId="33" applyFont="1" applyFill="1" applyBorder="1" applyAlignment="1">
      <alignment vertical="top"/>
    </xf>
    <xf numFmtId="0" fontId="2" fillId="34" borderId="21" xfId="0" applyFont="1" applyFill="1" applyBorder="1" applyAlignment="1">
      <alignment vertical="top"/>
    </xf>
    <xf numFmtId="15" fontId="4" fillId="34" borderId="21" xfId="33" applyNumberFormat="1" applyFont="1" applyFill="1" applyBorder="1" applyAlignment="1">
      <alignment horizontal="center" vertical="top"/>
    </xf>
    <xf numFmtId="0" fontId="8" fillId="34" borderId="21" xfId="0" applyFont="1" applyFill="1" applyBorder="1" applyAlignment="1">
      <alignment vertical="top"/>
    </xf>
    <xf numFmtId="0" fontId="4" fillId="34" borderId="21" xfId="0" applyFont="1" applyFill="1" applyBorder="1" applyAlignment="1">
      <alignment vertical="top"/>
    </xf>
    <xf numFmtId="0" fontId="3" fillId="34" borderId="21" xfId="0" applyFont="1" applyFill="1" applyBorder="1" applyAlignment="1">
      <alignment vertical="top"/>
    </xf>
    <xf numFmtId="0" fontId="10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121" fillId="0" borderId="0" xfId="0" applyFont="1" applyFill="1" applyBorder="1" applyAlignment="1">
      <alignment vertical="top"/>
    </xf>
    <xf numFmtId="0" fontId="121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21" fillId="0" borderId="0" xfId="0" applyFont="1" applyFill="1" applyBorder="1" applyAlignment="1">
      <alignment horizontal="center" vertical="top" wrapText="1"/>
    </xf>
    <xf numFmtId="0" fontId="121" fillId="34" borderId="0" xfId="0" applyFont="1" applyFill="1" applyBorder="1" applyAlignment="1">
      <alignment horizontal="center" vertical="top" wrapText="1"/>
    </xf>
    <xf numFmtId="0" fontId="121" fillId="0" borderId="0" xfId="0" applyFont="1" applyBorder="1" applyAlignment="1">
      <alignment/>
    </xf>
    <xf numFmtId="0" fontId="121" fillId="0" borderId="10" xfId="0" applyFont="1" applyFill="1" applyBorder="1" applyAlignment="1">
      <alignment horizontal="center" vertical="top" wrapText="1"/>
    </xf>
    <xf numFmtId="0" fontId="121" fillId="34" borderId="10" xfId="0" applyFont="1" applyFill="1" applyBorder="1" applyAlignment="1">
      <alignment horizontal="center" vertical="top" wrapText="1"/>
    </xf>
    <xf numFmtId="0" fontId="121" fillId="0" borderId="10" xfId="0" applyFont="1" applyFill="1" applyBorder="1" applyAlignment="1">
      <alignment horizontal="center" vertical="top"/>
    </xf>
    <xf numFmtId="0" fontId="12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97" fillId="34" borderId="2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7" fillId="0" borderId="21" xfId="0" applyFont="1" applyFill="1" applyBorder="1" applyAlignment="1">
      <alignment horizontal="center"/>
    </xf>
    <xf numFmtId="0" fontId="97" fillId="0" borderId="14" xfId="0" applyFont="1" applyFill="1" applyBorder="1" applyAlignment="1">
      <alignment horizontal="center"/>
    </xf>
    <xf numFmtId="0" fontId="97" fillId="0" borderId="12" xfId="0" applyFont="1" applyFill="1" applyBorder="1" applyAlignment="1">
      <alignment horizontal="center"/>
    </xf>
    <xf numFmtId="0" fontId="122" fillId="0" borderId="10" xfId="0" applyFont="1" applyBorder="1" applyAlignment="1">
      <alignment horizontal="center"/>
    </xf>
    <xf numFmtId="0" fontId="122" fillId="0" borderId="0" xfId="0" applyFont="1" applyAlignment="1">
      <alignment horizontal="center"/>
    </xf>
    <xf numFmtId="0" fontId="123" fillId="34" borderId="10" xfId="0" applyFont="1" applyFill="1" applyBorder="1" applyAlignment="1">
      <alignment horizontal="center" vertical="top" wrapText="1"/>
    </xf>
    <xf numFmtId="0" fontId="104" fillId="34" borderId="0" xfId="0" applyFont="1" applyFill="1" applyAlignment="1">
      <alignment horizontal="center" vertical="top"/>
    </xf>
    <xf numFmtId="0" fontId="101" fillId="0" borderId="10" xfId="0" applyFont="1" applyBorder="1" applyAlignment="1">
      <alignment horizontal="center"/>
    </xf>
    <xf numFmtId="0" fontId="118" fillId="0" borderId="13" xfId="0" applyFont="1" applyFill="1" applyBorder="1" applyAlignment="1">
      <alignment horizontal="center" vertical="top" wrapText="1"/>
    </xf>
    <xf numFmtId="0" fontId="88" fillId="0" borderId="0" xfId="0" applyFont="1" applyAlignment="1">
      <alignment horizontal="center"/>
    </xf>
    <xf numFmtId="0" fontId="96" fillId="34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49" fontId="6" fillId="6" borderId="10" xfId="0" applyNumberFormat="1" applyFont="1" applyFill="1" applyBorder="1" applyAlignment="1">
      <alignment horizontal="center" vertical="top" wrapText="1"/>
    </xf>
    <xf numFmtId="49" fontId="9" fillId="34" borderId="10" xfId="47" applyNumberFormat="1" applyFont="1" applyFill="1" applyBorder="1" applyAlignment="1">
      <alignment horizontal="center" vertical="top" wrapText="1"/>
      <protection/>
    </xf>
    <xf numFmtId="49" fontId="4" fillId="0" borderId="10" xfId="47" applyNumberFormat="1" applyFont="1" applyFill="1" applyBorder="1" applyAlignment="1">
      <alignment horizontal="left" vertical="top" wrapText="1"/>
      <protection/>
    </xf>
    <xf numFmtId="49" fontId="4" fillId="34" borderId="10" xfId="47" applyNumberFormat="1" applyFont="1" applyFill="1" applyBorder="1" applyAlignment="1">
      <alignment horizontal="left" vertical="top" wrapText="1"/>
      <protection/>
    </xf>
    <xf numFmtId="49" fontId="27" fillId="0" borderId="10" xfId="47" applyNumberFormat="1" applyFont="1" applyFill="1" applyBorder="1" applyAlignment="1">
      <alignment horizontal="left" vertical="top" wrapText="1"/>
      <protection/>
    </xf>
    <xf numFmtId="0" fontId="124" fillId="0" borderId="10" xfId="0" applyFont="1" applyBorder="1" applyAlignment="1">
      <alignment horizontal="center" wrapText="1"/>
    </xf>
    <xf numFmtId="0" fontId="124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25" fillId="40" borderId="10" xfId="0" applyFont="1" applyFill="1" applyBorder="1" applyAlignment="1">
      <alignment horizontal="left" vertical="top" wrapText="1"/>
    </xf>
    <xf numFmtId="0" fontId="125" fillId="40" borderId="10" xfId="0" applyFont="1" applyFill="1" applyBorder="1" applyAlignment="1">
      <alignment horizontal="left" vertical="top" wrapText="1"/>
    </xf>
    <xf numFmtId="0" fontId="12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125" fillId="40" borderId="10" xfId="0" applyFont="1" applyFill="1" applyBorder="1" applyAlignment="1">
      <alignment horizontal="center" vertical="top" wrapText="1"/>
    </xf>
    <xf numFmtId="0" fontId="125" fillId="36" borderId="10" xfId="0" applyFont="1" applyFill="1" applyBorder="1" applyAlignment="1">
      <alignment horizontal="left" vertical="top" wrapText="1"/>
    </xf>
    <xf numFmtId="14" fontId="125" fillId="40" borderId="10" xfId="0" applyNumberFormat="1" applyFont="1" applyFill="1" applyBorder="1" applyAlignment="1">
      <alignment horizontal="center" vertical="top" wrapText="1"/>
    </xf>
    <xf numFmtId="21" fontId="125" fillId="40" borderId="10" xfId="0" applyNumberFormat="1" applyFont="1" applyFill="1" applyBorder="1" applyAlignment="1">
      <alignment horizontal="center" vertical="top" wrapText="1"/>
    </xf>
    <xf numFmtId="4" fontId="125" fillId="40" borderId="10" xfId="0" applyNumberFormat="1" applyFont="1" applyFill="1" applyBorder="1" applyAlignment="1">
      <alignment horizontal="center" vertical="top" wrapText="1"/>
    </xf>
    <xf numFmtId="0" fontId="126" fillId="4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00" fontId="10" fillId="0" borderId="11" xfId="0" applyNumberFormat="1" applyFont="1" applyFill="1" applyBorder="1" applyAlignment="1">
      <alignment/>
    </xf>
    <xf numFmtId="200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6" fillId="0" borderId="11" xfId="0" applyFont="1" applyBorder="1" applyAlignment="1">
      <alignment horizontal="center"/>
    </xf>
    <xf numFmtId="0" fontId="96" fillId="0" borderId="20" xfId="0" applyFont="1" applyBorder="1" applyAlignment="1">
      <alignment horizontal="center"/>
    </xf>
    <xf numFmtId="0" fontId="96" fillId="0" borderId="24" xfId="0" applyFont="1" applyBorder="1" applyAlignment="1">
      <alignment horizontal="center"/>
    </xf>
    <xf numFmtId="0" fontId="97" fillId="0" borderId="19" xfId="0" applyFont="1" applyBorder="1" applyAlignment="1">
      <alignment horizontal="center"/>
    </xf>
    <xf numFmtId="0" fontId="97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/>
    </xf>
    <xf numFmtId="0" fontId="96" fillId="0" borderId="14" xfId="0" applyFont="1" applyBorder="1" applyAlignment="1">
      <alignment horizontal="center"/>
    </xf>
    <xf numFmtId="0" fontId="96" fillId="0" borderId="19" xfId="0" applyFont="1" applyBorder="1" applyAlignment="1">
      <alignment horizontal="center"/>
    </xf>
    <xf numFmtId="0" fontId="96" fillId="0" borderId="22" xfId="0" applyFont="1" applyBorder="1" applyAlignment="1">
      <alignment horizontal="center"/>
    </xf>
    <xf numFmtId="0" fontId="96" fillId="0" borderId="13" xfId="0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98" fillId="0" borderId="21" xfId="0" applyFont="1" applyBorder="1" applyAlignment="1">
      <alignment horizontal="center"/>
    </xf>
    <xf numFmtId="0" fontId="98" fillId="0" borderId="14" xfId="0" applyFont="1" applyBorder="1" applyAlignment="1">
      <alignment horizontal="center"/>
    </xf>
    <xf numFmtId="0" fontId="98" fillId="0" borderId="22" xfId="0" applyFont="1" applyBorder="1" applyAlignment="1">
      <alignment horizontal="center"/>
    </xf>
    <xf numFmtId="0" fontId="98" fillId="0" borderId="18" xfId="0" applyFont="1" applyBorder="1" applyAlignment="1">
      <alignment horizontal="center"/>
    </xf>
    <xf numFmtId="0" fontId="98" fillId="0" borderId="11" xfId="0" applyFont="1" applyFill="1" applyBorder="1" applyAlignment="1">
      <alignment horizontal="center"/>
    </xf>
    <xf numFmtId="0" fontId="98" fillId="0" borderId="20" xfId="0" applyFont="1" applyFill="1" applyBorder="1" applyAlignment="1">
      <alignment horizontal="center"/>
    </xf>
    <xf numFmtId="0" fontId="98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96" fillId="0" borderId="19" xfId="0" applyFont="1" applyFill="1" applyBorder="1" applyAlignment="1">
      <alignment horizontal="center"/>
    </xf>
    <xf numFmtId="0" fontId="96" fillId="0" borderId="22" xfId="0" applyFont="1" applyFill="1" applyBorder="1" applyAlignment="1">
      <alignment horizontal="center"/>
    </xf>
    <xf numFmtId="0" fontId="96" fillId="0" borderId="21" xfId="0" applyFont="1" applyFill="1" applyBorder="1" applyAlignment="1">
      <alignment horizontal="center"/>
    </xf>
    <xf numFmtId="0" fontId="96" fillId="0" borderId="14" xfId="0" applyFont="1" applyFill="1" applyBorder="1" applyAlignment="1">
      <alignment horizontal="center"/>
    </xf>
    <xf numFmtId="0" fontId="96" fillId="0" borderId="13" xfId="0" applyFont="1" applyFill="1" applyBorder="1" applyAlignment="1">
      <alignment horizontal="center"/>
    </xf>
    <xf numFmtId="0" fontId="96" fillId="0" borderId="10" xfId="0" applyFont="1" applyFill="1" applyBorder="1" applyAlignment="1">
      <alignment horizontal="center"/>
    </xf>
    <xf numFmtId="0" fontId="97" fillId="0" borderId="10" xfId="0" applyFont="1" applyFill="1" applyBorder="1" applyAlignment="1">
      <alignment horizontal="center"/>
    </xf>
    <xf numFmtId="0" fontId="98" fillId="0" borderId="21" xfId="0" applyFont="1" applyFill="1" applyBorder="1" applyAlignment="1">
      <alignment horizontal="center"/>
    </xf>
    <xf numFmtId="0" fontId="98" fillId="0" borderId="14" xfId="0" applyFont="1" applyFill="1" applyBorder="1" applyAlignment="1">
      <alignment horizontal="center"/>
    </xf>
    <xf numFmtId="0" fontId="98" fillId="0" borderId="22" xfId="0" applyFont="1" applyFill="1" applyBorder="1" applyAlignment="1">
      <alignment horizontal="center"/>
    </xf>
    <xf numFmtId="0" fontId="98" fillId="0" borderId="18" xfId="0" applyFont="1" applyFill="1" applyBorder="1" applyAlignment="1">
      <alignment horizontal="center"/>
    </xf>
    <xf numFmtId="0" fontId="94" fillId="0" borderId="11" xfId="0" applyFont="1" applyFill="1" applyBorder="1" applyAlignment="1">
      <alignment horizontal="center"/>
    </xf>
    <xf numFmtId="0" fontId="96" fillId="0" borderId="20" xfId="0" applyFont="1" applyFill="1" applyBorder="1" applyAlignment="1">
      <alignment horizontal="center"/>
    </xf>
    <xf numFmtId="0" fontId="96" fillId="0" borderId="24" xfId="0" applyFont="1" applyFill="1" applyBorder="1" applyAlignment="1">
      <alignment horizontal="center"/>
    </xf>
    <xf numFmtId="0" fontId="118" fillId="0" borderId="2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25" fillId="40" borderId="10" xfId="0" applyFont="1" applyFill="1" applyBorder="1" applyAlignment="1">
      <alignment horizontal="center" vertical="top" wrapText="1"/>
    </xf>
    <xf numFmtId="0" fontId="126" fillId="40" borderId="10" xfId="0" applyFont="1" applyFill="1" applyBorder="1" applyAlignment="1">
      <alignment horizontal="center" vertical="top" wrapText="1"/>
    </xf>
    <xf numFmtId="0" fontId="125" fillId="0" borderId="10" xfId="0" applyFont="1" applyBorder="1" applyAlignment="1">
      <alignment horizontal="left" vertical="top" wrapText="1"/>
    </xf>
    <xf numFmtId="14" fontId="125" fillId="0" borderId="10" xfId="0" applyNumberFormat="1" applyFont="1" applyBorder="1" applyAlignment="1">
      <alignment horizontal="center" vertical="top" wrapText="1"/>
    </xf>
    <xf numFmtId="21" fontId="125" fillId="0" borderId="10" xfId="0" applyNumberFormat="1" applyFont="1" applyBorder="1" applyAlignment="1">
      <alignment horizontal="center" vertical="top" wrapText="1"/>
    </xf>
    <xf numFmtId="4" fontId="125" fillId="0" borderId="10" xfId="0" applyNumberFormat="1" applyFont="1" applyBorder="1" applyAlignment="1">
      <alignment horizontal="center" vertical="top" wrapText="1"/>
    </xf>
    <xf numFmtId="0" fontId="125" fillId="0" borderId="10" xfId="0" applyFont="1" applyBorder="1" applyAlignment="1">
      <alignment horizontal="center" vertical="top" wrapText="1"/>
    </xf>
    <xf numFmtId="0" fontId="126" fillId="0" borderId="10" xfId="0" applyFont="1" applyBorder="1" applyAlignment="1">
      <alignment horizontal="center" vertical="top" wrapText="1"/>
    </xf>
    <xf numFmtId="0" fontId="125" fillId="40" borderId="10" xfId="0" applyFont="1" applyFill="1" applyBorder="1" applyAlignment="1">
      <alignment horizontal="left" vertical="top" wrapText="1"/>
    </xf>
    <xf numFmtId="14" fontId="125" fillId="40" borderId="10" xfId="0" applyNumberFormat="1" applyFont="1" applyFill="1" applyBorder="1" applyAlignment="1">
      <alignment horizontal="center" vertical="top" wrapText="1"/>
    </xf>
    <xf numFmtId="21" fontId="125" fillId="40" borderId="10" xfId="0" applyNumberFormat="1" applyFont="1" applyFill="1" applyBorder="1" applyAlignment="1">
      <alignment horizontal="center" vertical="top" wrapText="1"/>
    </xf>
    <xf numFmtId="4" fontId="125" fillId="40" borderId="10" xfId="0" applyNumberFormat="1" applyFont="1" applyFill="1" applyBorder="1" applyAlignment="1">
      <alignment horizontal="center" vertical="top" wrapText="1"/>
    </xf>
    <xf numFmtId="0" fontId="125" fillId="36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4" fontId="125" fillId="36" borderId="10" xfId="0" applyNumberFormat="1" applyFont="1" applyFill="1" applyBorder="1" applyAlignment="1">
      <alignment horizontal="center" vertical="top" wrapText="1"/>
    </xf>
    <xf numFmtId="21" fontId="125" fillId="36" borderId="10" xfId="0" applyNumberFormat="1" applyFont="1" applyFill="1" applyBorder="1" applyAlignment="1">
      <alignment horizontal="center" vertical="top" wrapText="1"/>
    </xf>
    <xf numFmtId="4" fontId="125" fillId="36" borderId="10" xfId="0" applyNumberFormat="1" applyFont="1" applyFill="1" applyBorder="1" applyAlignment="1">
      <alignment horizontal="center" vertical="top" wrapText="1"/>
    </xf>
    <xf numFmtId="0" fontId="125" fillId="36" borderId="10" xfId="0" applyFont="1" applyFill="1" applyBorder="1" applyAlignment="1">
      <alignment horizontal="center" vertical="top" wrapText="1"/>
    </xf>
    <xf numFmtId="0" fontId="126" fillId="36" borderId="10" xfId="0" applyFont="1" applyFill="1" applyBorder="1" applyAlignment="1">
      <alignment horizontal="center" vertical="top" wrapText="1"/>
    </xf>
    <xf numFmtId="0" fontId="108" fillId="36" borderId="0" xfId="0" applyFont="1" applyFill="1" applyAlignment="1">
      <alignment/>
    </xf>
    <xf numFmtId="0" fontId="12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27" fillId="36" borderId="0" xfId="0" applyFont="1" applyFill="1" applyAlignment="1">
      <alignment horizontal="left"/>
    </xf>
    <xf numFmtId="0" fontId="108" fillId="10" borderId="0" xfId="0" applyFont="1" applyFill="1" applyAlignment="1">
      <alignment/>
    </xf>
    <xf numFmtId="0" fontId="0" fillId="10" borderId="0" xfId="0" applyFill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428625</xdr:colOff>
      <xdr:row>24</xdr:row>
      <xdr:rowOff>9525</xdr:rowOff>
    </xdr:from>
    <xdr:ext cx="2886075" cy="904875"/>
    <xdr:sp>
      <xdr:nvSpPr>
        <xdr:cNvPr id="1" name="TextBox 1"/>
        <xdr:cNvSpPr txBox="1">
          <a:spLocks noChangeArrowheads="1"/>
        </xdr:cNvSpPr>
      </xdr:nvSpPr>
      <xdr:spPr>
        <a:xfrm>
          <a:off x="4886325" y="9067800"/>
          <a:ext cx="2886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409575</xdr:colOff>
      <xdr:row>29</xdr:row>
      <xdr:rowOff>47625</xdr:rowOff>
    </xdr:from>
    <xdr:ext cx="2924175" cy="990600"/>
    <xdr:sp>
      <xdr:nvSpPr>
        <xdr:cNvPr id="1" name="TextBox 1"/>
        <xdr:cNvSpPr txBox="1">
          <a:spLocks noChangeArrowheads="1"/>
        </xdr:cNvSpPr>
      </xdr:nvSpPr>
      <xdr:spPr>
        <a:xfrm>
          <a:off x="4352925" y="8362950"/>
          <a:ext cx="29241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41</xdr:row>
      <xdr:rowOff>76200</xdr:rowOff>
    </xdr:from>
    <xdr:ext cx="2886075" cy="1000125"/>
    <xdr:sp>
      <xdr:nvSpPr>
        <xdr:cNvPr id="1" name="TextBox 1"/>
        <xdr:cNvSpPr txBox="1">
          <a:spLocks noChangeArrowheads="1"/>
        </xdr:cNvSpPr>
      </xdr:nvSpPr>
      <xdr:spPr>
        <a:xfrm>
          <a:off x="3648075" y="13573125"/>
          <a:ext cx="28860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34</xdr:row>
      <xdr:rowOff>57150</xdr:rowOff>
    </xdr:from>
    <xdr:ext cx="2886075" cy="1000125"/>
    <xdr:sp>
      <xdr:nvSpPr>
        <xdr:cNvPr id="1" name="TextBox 1"/>
        <xdr:cNvSpPr txBox="1">
          <a:spLocks noChangeArrowheads="1"/>
        </xdr:cNvSpPr>
      </xdr:nvSpPr>
      <xdr:spPr>
        <a:xfrm>
          <a:off x="3552825" y="8582025"/>
          <a:ext cx="28860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228600</xdr:colOff>
      <xdr:row>32</xdr:row>
      <xdr:rowOff>152400</xdr:rowOff>
    </xdr:from>
    <xdr:ext cx="2905125" cy="1038225"/>
    <xdr:sp>
      <xdr:nvSpPr>
        <xdr:cNvPr id="1" name="TextBox 1"/>
        <xdr:cNvSpPr txBox="1">
          <a:spLocks noChangeArrowheads="1"/>
        </xdr:cNvSpPr>
      </xdr:nvSpPr>
      <xdr:spPr>
        <a:xfrm>
          <a:off x="3505200" y="7772400"/>
          <a:ext cx="29051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409575</xdr:colOff>
      <xdr:row>23</xdr:row>
      <xdr:rowOff>161925</xdr:rowOff>
    </xdr:from>
    <xdr:ext cx="2914650" cy="1047750"/>
    <xdr:sp>
      <xdr:nvSpPr>
        <xdr:cNvPr id="1" name="TextBox 1"/>
        <xdr:cNvSpPr txBox="1">
          <a:spLocks noChangeArrowheads="1"/>
        </xdr:cNvSpPr>
      </xdr:nvSpPr>
      <xdr:spPr>
        <a:xfrm>
          <a:off x="5238750" y="9105900"/>
          <a:ext cx="29146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32</xdr:row>
      <xdr:rowOff>152400</xdr:rowOff>
    </xdr:from>
    <xdr:ext cx="2905125" cy="1038225"/>
    <xdr:sp>
      <xdr:nvSpPr>
        <xdr:cNvPr id="1" name="TextBox 1"/>
        <xdr:cNvSpPr txBox="1">
          <a:spLocks noChangeArrowheads="1"/>
        </xdr:cNvSpPr>
      </xdr:nvSpPr>
      <xdr:spPr>
        <a:xfrm>
          <a:off x="3609975" y="7677150"/>
          <a:ext cx="29051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905125" cy="1028700"/>
    <xdr:sp>
      <xdr:nvSpPr>
        <xdr:cNvPr id="2" name="TextBox 2"/>
        <xdr:cNvSpPr txBox="1">
          <a:spLocks noChangeArrowheads="1"/>
        </xdr:cNvSpPr>
      </xdr:nvSpPr>
      <xdr:spPr>
        <a:xfrm>
          <a:off x="5591175" y="4219575"/>
          <a:ext cx="29051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ลงชื่อ................อนุสรณ์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แก้วชมภู...................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(....นายอนุสรณ์  แก้วชมภู.............)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ตำแหน่ง........พัฒนาการอำเภอเมืองลำปาง........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view="pageBreakPreview" zoomScale="75" zoomScaleNormal="65" zoomScaleSheetLayoutView="75" zoomScalePageLayoutView="0" workbookViewId="0" topLeftCell="A13">
      <selection activeCell="A4" sqref="A4:H4"/>
    </sheetView>
  </sheetViews>
  <sheetFormatPr defaultColWidth="9.140625" defaultRowHeight="15"/>
  <cols>
    <col min="1" max="1" width="6.421875" style="268" customWidth="1"/>
    <col min="2" max="2" width="13.421875" style="268" bestFit="1" customWidth="1"/>
    <col min="3" max="3" width="8.140625" style="268" customWidth="1"/>
    <col min="4" max="4" width="9.140625" style="356" customWidth="1"/>
    <col min="5" max="5" width="15.00390625" style="356" customWidth="1"/>
    <col min="6" max="6" width="8.28125" style="356" customWidth="1"/>
    <col min="7" max="7" width="9.28125" style="356" customWidth="1"/>
    <col min="8" max="8" width="14.00390625" style="355" customWidth="1"/>
    <col min="9" max="10" width="9.00390625" style="264" customWidth="1"/>
    <col min="11" max="16384" width="9.00390625" style="343" customWidth="1"/>
  </cols>
  <sheetData>
    <row r="1" spans="1:8" ht="21">
      <c r="A1" s="555" t="s">
        <v>576</v>
      </c>
      <c r="B1" s="555"/>
      <c r="C1" s="555"/>
      <c r="D1" s="555"/>
      <c r="E1" s="555"/>
      <c r="F1" s="555"/>
      <c r="G1" s="555"/>
      <c r="H1" s="555"/>
    </row>
    <row r="2" spans="1:8" ht="21">
      <c r="A2" s="555" t="s">
        <v>674</v>
      </c>
      <c r="B2" s="555"/>
      <c r="C2" s="555"/>
      <c r="D2" s="555"/>
      <c r="E2" s="555"/>
      <c r="F2" s="555"/>
      <c r="G2" s="555"/>
      <c r="H2" s="555"/>
    </row>
    <row r="3" spans="1:22" ht="23.25">
      <c r="A3" s="556" t="s">
        <v>63</v>
      </c>
      <c r="B3" s="556"/>
      <c r="C3" s="556"/>
      <c r="D3" s="556"/>
      <c r="E3" s="556"/>
      <c r="F3" s="556"/>
      <c r="G3" s="556"/>
      <c r="H3" s="556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</row>
    <row r="4" spans="1:22" ht="23.25">
      <c r="A4" s="557" t="s">
        <v>784</v>
      </c>
      <c r="B4" s="557"/>
      <c r="C4" s="557"/>
      <c r="D4" s="557"/>
      <c r="E4" s="557"/>
      <c r="F4" s="557"/>
      <c r="G4" s="557"/>
      <c r="H4" s="557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</row>
    <row r="5" spans="1:8" ht="21">
      <c r="A5" s="265" t="s">
        <v>0</v>
      </c>
      <c r="B5" s="434" t="s">
        <v>570</v>
      </c>
      <c r="C5" s="550" t="s">
        <v>718</v>
      </c>
      <c r="D5" s="551"/>
      <c r="E5" s="552"/>
      <c r="F5" s="558" t="s">
        <v>571</v>
      </c>
      <c r="G5" s="559"/>
      <c r="H5" s="277" t="s">
        <v>717</v>
      </c>
    </row>
    <row r="6" spans="1:8" ht="65.25" customHeight="1">
      <c r="A6" s="266"/>
      <c r="B6" s="266"/>
      <c r="C6" s="435" t="s">
        <v>50</v>
      </c>
      <c r="D6" s="435" t="s">
        <v>719</v>
      </c>
      <c r="E6" s="435" t="s">
        <v>572</v>
      </c>
      <c r="F6" s="463" t="s">
        <v>665</v>
      </c>
      <c r="G6" s="344" t="s">
        <v>666</v>
      </c>
      <c r="H6" s="345"/>
    </row>
    <row r="7" spans="1:8" ht="21">
      <c r="A7" s="266">
        <v>1</v>
      </c>
      <c r="B7" s="267" t="s">
        <v>18</v>
      </c>
      <c r="C7" s="328">
        <v>4</v>
      </c>
      <c r="D7" s="328">
        <f>+ตบ้านเป้า!G20</f>
        <v>8</v>
      </c>
      <c r="E7" s="272">
        <f>+ตบ้านเป้า!H20</f>
        <v>428831.8</v>
      </c>
      <c r="F7" s="464">
        <v>1</v>
      </c>
      <c r="G7" s="464">
        <v>7</v>
      </c>
      <c r="H7" s="316"/>
    </row>
    <row r="8" spans="1:8" ht="21">
      <c r="A8" s="266">
        <v>2</v>
      </c>
      <c r="B8" s="267" t="s">
        <v>67</v>
      </c>
      <c r="C8" s="430">
        <v>0</v>
      </c>
      <c r="D8" s="430" t="str">
        <f>+พิชัย!G11</f>
        <v>2</v>
      </c>
      <c r="E8" s="272">
        <f>+พิชัย!H11</f>
        <v>44960</v>
      </c>
      <c r="F8" s="464">
        <v>0</v>
      </c>
      <c r="G8" s="464">
        <v>2</v>
      </c>
      <c r="H8" s="346"/>
    </row>
    <row r="9" spans="1:8" ht="21">
      <c r="A9" s="266">
        <v>3</v>
      </c>
      <c r="B9" s="267" t="s">
        <v>73</v>
      </c>
      <c r="C9" s="430">
        <v>0</v>
      </c>
      <c r="D9" s="430" t="str">
        <f>+บ้านเสด็จ!G18</f>
        <v>11</v>
      </c>
      <c r="E9" s="272">
        <f>+บ้านเสด็จ!H18</f>
        <v>502409</v>
      </c>
      <c r="F9" s="464">
        <v>2</v>
      </c>
      <c r="G9" s="464">
        <v>9</v>
      </c>
      <c r="H9" s="316"/>
    </row>
    <row r="10" spans="1:8" ht="21">
      <c r="A10" s="266">
        <v>4</v>
      </c>
      <c r="B10" s="267" t="s">
        <v>96</v>
      </c>
      <c r="C10" s="328">
        <v>0</v>
      </c>
      <c r="D10" s="328">
        <f>+'ทุ่งฝาย, ต้นธงชัย'!G17</f>
        <v>10</v>
      </c>
      <c r="E10" s="272">
        <f>+'ทุ่งฝาย, ต้นธงชัย'!H17</f>
        <v>498711</v>
      </c>
      <c r="F10" s="464">
        <v>4</v>
      </c>
      <c r="G10" s="464">
        <v>6</v>
      </c>
      <c r="H10" s="346"/>
    </row>
    <row r="11" spans="1:8" ht="21">
      <c r="A11" s="266">
        <v>5</v>
      </c>
      <c r="B11" s="267" t="s">
        <v>115</v>
      </c>
      <c r="C11" s="328">
        <v>0</v>
      </c>
      <c r="D11" s="328">
        <f>+'ทุ่งฝาย, ต้นธงชัย'!G20</f>
        <v>1</v>
      </c>
      <c r="E11" s="272">
        <f>+'ทุ่งฝาย, ต้นธงชัย'!H20</f>
        <v>11060</v>
      </c>
      <c r="F11" s="464">
        <v>1</v>
      </c>
      <c r="G11" s="464">
        <v>0</v>
      </c>
      <c r="H11" s="346"/>
    </row>
    <row r="12" spans="1:8" ht="21">
      <c r="A12" s="266">
        <v>6</v>
      </c>
      <c r="B12" s="267" t="s">
        <v>447</v>
      </c>
      <c r="C12" s="328">
        <v>1</v>
      </c>
      <c r="D12" s="328">
        <f>+บ้านแลง!G16</f>
        <v>8</v>
      </c>
      <c r="E12" s="272">
        <f>+บ้านแลง!H16</f>
        <v>404132.5</v>
      </c>
      <c r="F12" s="464">
        <v>2</v>
      </c>
      <c r="G12" s="464">
        <v>6</v>
      </c>
      <c r="H12" s="316"/>
    </row>
    <row r="13" spans="1:8" ht="21">
      <c r="A13" s="266">
        <v>7</v>
      </c>
      <c r="B13" s="267" t="s">
        <v>462</v>
      </c>
      <c r="C13" s="328">
        <v>1</v>
      </c>
      <c r="D13" s="328">
        <f>+บ้านเอื้อม!G12</f>
        <v>4</v>
      </c>
      <c r="E13" s="272">
        <f>+บ้านเอื้อม!H12</f>
        <v>130000</v>
      </c>
      <c r="F13" s="465">
        <v>3</v>
      </c>
      <c r="G13" s="465">
        <v>1</v>
      </c>
      <c r="H13" s="347"/>
    </row>
    <row r="14" spans="1:8" ht="21">
      <c r="A14" s="266">
        <v>8</v>
      </c>
      <c r="B14" s="267" t="s">
        <v>472</v>
      </c>
      <c r="C14" s="328">
        <v>2</v>
      </c>
      <c r="D14" s="328">
        <f>+บุญนาคฯ!G20</f>
        <v>10</v>
      </c>
      <c r="E14" s="272">
        <f>+บุญนาคฯ!H20</f>
        <v>436395</v>
      </c>
      <c r="F14" s="464">
        <v>1</v>
      </c>
      <c r="G14" s="464">
        <v>9</v>
      </c>
      <c r="H14" s="347"/>
    </row>
    <row r="15" spans="1:8" ht="21">
      <c r="A15" s="266">
        <v>9</v>
      </c>
      <c r="B15" s="267" t="s">
        <v>490</v>
      </c>
      <c r="C15" s="328">
        <v>0</v>
      </c>
      <c r="D15" s="328">
        <f>+บ่อแฮ้ว!G12</f>
        <v>3</v>
      </c>
      <c r="E15" s="272">
        <f>+บ่อแฮ้ว!H12</f>
        <v>76951</v>
      </c>
      <c r="F15" s="464">
        <v>2</v>
      </c>
      <c r="G15" s="464">
        <v>1</v>
      </c>
      <c r="H15" s="347"/>
    </row>
    <row r="16" spans="1:8" ht="21">
      <c r="A16" s="266">
        <v>10</v>
      </c>
      <c r="B16" s="267" t="s">
        <v>497</v>
      </c>
      <c r="C16" s="328">
        <v>0</v>
      </c>
      <c r="D16" s="328">
        <f>+บ้านค่า!G11</f>
        <v>2</v>
      </c>
      <c r="E16" s="272">
        <f>+บ้านค่า!H11</f>
        <v>25234</v>
      </c>
      <c r="F16" s="464">
        <v>1</v>
      </c>
      <c r="G16" s="464">
        <v>1</v>
      </c>
      <c r="H16" s="347"/>
    </row>
    <row r="17" spans="1:8" ht="21">
      <c r="A17" s="266">
        <v>11</v>
      </c>
      <c r="B17" s="267" t="s">
        <v>574</v>
      </c>
      <c r="C17" s="328">
        <v>0</v>
      </c>
      <c r="D17" s="328">
        <f>+D18+D19+D20+D21+D22+D23</f>
        <v>13</v>
      </c>
      <c r="E17" s="430">
        <f>+E18+E19+E20+E21+E22+E23</f>
        <v>488832</v>
      </c>
      <c r="F17" s="464">
        <f>+F18+F19+F20+F21+F22+F23</f>
        <v>5</v>
      </c>
      <c r="G17" s="464">
        <f>+G18+G19+G20+G21+G22+G23</f>
        <v>8</v>
      </c>
      <c r="H17" s="347"/>
    </row>
    <row r="18" spans="1:8" ht="21">
      <c r="A18" s="266"/>
      <c r="B18" s="348" t="s">
        <v>628</v>
      </c>
      <c r="C18" s="326">
        <v>0</v>
      </c>
      <c r="D18" s="326">
        <f>+'แยกตำบล-ทนลป'!K9</f>
        <v>2</v>
      </c>
      <c r="E18" s="431">
        <f>+'แยกตำบล-ทนลป'!L9</f>
        <v>54042</v>
      </c>
      <c r="F18" s="469">
        <v>1</v>
      </c>
      <c r="G18" s="469">
        <v>1</v>
      </c>
      <c r="H18" s="349"/>
    </row>
    <row r="19" spans="1:8" ht="21">
      <c r="A19" s="266"/>
      <c r="B19" s="460" t="s">
        <v>627</v>
      </c>
      <c r="C19" s="326">
        <v>0</v>
      </c>
      <c r="D19" s="461">
        <f>+'แยกตำบล-ทนลป'!K17</f>
        <v>3</v>
      </c>
      <c r="E19" s="462">
        <f>+'แยกตำบล-ทนลป'!L17</f>
        <v>103557</v>
      </c>
      <c r="F19" s="469">
        <v>1</v>
      </c>
      <c r="G19" s="469">
        <v>2</v>
      </c>
      <c r="H19" s="316"/>
    </row>
    <row r="20" spans="1:8" ht="21">
      <c r="A20" s="266"/>
      <c r="B20" s="460" t="s">
        <v>660</v>
      </c>
      <c r="C20" s="326">
        <v>0</v>
      </c>
      <c r="D20" s="461">
        <f>+'แยกตำบล-ทนลป'!K28</f>
        <v>3</v>
      </c>
      <c r="E20" s="462">
        <f>+'แยกตำบล-ทนลป'!L28</f>
        <v>154500</v>
      </c>
      <c r="F20" s="469">
        <v>1</v>
      </c>
      <c r="G20" s="469">
        <v>2</v>
      </c>
      <c r="H20" s="349"/>
    </row>
    <row r="21" spans="1:8" ht="21">
      <c r="A21" s="266"/>
      <c r="B21" s="460" t="s">
        <v>663</v>
      </c>
      <c r="C21" s="326">
        <v>0</v>
      </c>
      <c r="D21" s="461">
        <f>+'แยกตำบล-ทนลป'!K38</f>
        <v>2</v>
      </c>
      <c r="E21" s="462">
        <f>+'แยกตำบล-ทนลป'!L38</f>
        <v>41733</v>
      </c>
      <c r="F21" s="469">
        <v>1</v>
      </c>
      <c r="G21" s="469">
        <v>1</v>
      </c>
      <c r="H21" s="316"/>
    </row>
    <row r="22" spans="1:8" ht="21">
      <c r="A22" s="313"/>
      <c r="B22" s="460" t="s">
        <v>661</v>
      </c>
      <c r="C22" s="326">
        <v>0</v>
      </c>
      <c r="D22" s="461">
        <f>+'แยกตำบล-ทนลป'!K47</f>
        <v>2</v>
      </c>
      <c r="E22" s="462">
        <f>+'แยกตำบล-ทนลป'!L47</f>
        <v>75000</v>
      </c>
      <c r="F22" s="469">
        <v>1</v>
      </c>
      <c r="G22" s="469">
        <v>1</v>
      </c>
      <c r="H22" s="350"/>
    </row>
    <row r="23" spans="1:8" ht="21">
      <c r="A23" s="315"/>
      <c r="B23" s="460" t="s">
        <v>662</v>
      </c>
      <c r="C23" s="326">
        <v>0</v>
      </c>
      <c r="D23" s="461">
        <f>+'แยกตำบล-ทนลป'!K53</f>
        <v>1</v>
      </c>
      <c r="E23" s="462">
        <f>+'แยกตำบล-ทนลป'!L53</f>
        <v>60000</v>
      </c>
      <c r="F23" s="468">
        <v>0</v>
      </c>
      <c r="G23" s="469">
        <v>1</v>
      </c>
      <c r="H23" s="316"/>
    </row>
    <row r="24" spans="1:10" s="352" customFormat="1" ht="21">
      <c r="A24" s="266">
        <v>12</v>
      </c>
      <c r="B24" s="267" t="s">
        <v>575</v>
      </c>
      <c r="C24" s="351">
        <f>+C25+C26+C27+C28</f>
        <v>10</v>
      </c>
      <c r="D24" s="351">
        <f>+D25+D26+D27+D28</f>
        <v>150</v>
      </c>
      <c r="E24" s="432">
        <f>+E25+E26+E27+E28</f>
        <v>8762850.1</v>
      </c>
      <c r="F24" s="467">
        <f>+F25+F26+F27+F28</f>
        <v>38</v>
      </c>
      <c r="G24" s="466">
        <f>+G25+G26+G27+G28</f>
        <v>112</v>
      </c>
      <c r="H24" s="345"/>
      <c r="I24" s="264"/>
      <c r="J24" s="264"/>
    </row>
    <row r="25" spans="1:8" ht="21">
      <c r="A25" s="266"/>
      <c r="B25" s="458" t="s">
        <v>668</v>
      </c>
      <c r="C25" s="326">
        <v>4</v>
      </c>
      <c r="D25" s="461">
        <v>50</v>
      </c>
      <c r="E25" s="462">
        <f>+ปงแสนทอง!I62</f>
        <v>2799399.35</v>
      </c>
      <c r="F25" s="469">
        <v>11</v>
      </c>
      <c r="G25" s="469">
        <v>39</v>
      </c>
      <c r="H25" s="316"/>
    </row>
    <row r="26" spans="1:8" ht="21">
      <c r="A26" s="266"/>
      <c r="B26" s="459" t="s">
        <v>669</v>
      </c>
      <c r="C26" s="326">
        <v>6</v>
      </c>
      <c r="D26" s="461">
        <v>71</v>
      </c>
      <c r="E26" s="462">
        <f>+ชมพู!I84</f>
        <v>4061670.75</v>
      </c>
      <c r="F26" s="469">
        <v>20</v>
      </c>
      <c r="G26" s="469">
        <v>50</v>
      </c>
      <c r="H26" s="316"/>
    </row>
    <row r="27" spans="1:8" ht="21">
      <c r="A27" s="266"/>
      <c r="B27" s="459" t="s">
        <v>670</v>
      </c>
      <c r="C27" s="326">
        <v>0</v>
      </c>
      <c r="D27" s="461">
        <f>+พระบาท!H28</f>
        <v>20</v>
      </c>
      <c r="E27" s="461">
        <f>+พระบาท!I28</f>
        <v>1026633</v>
      </c>
      <c r="F27" s="469">
        <v>5</v>
      </c>
      <c r="G27" s="469">
        <v>15</v>
      </c>
      <c r="H27" s="353"/>
    </row>
    <row r="28" spans="1:8" ht="21">
      <c r="A28" s="266"/>
      <c r="B28" s="459" t="s">
        <v>671</v>
      </c>
      <c r="C28" s="326">
        <v>0</v>
      </c>
      <c r="D28" s="461">
        <f>+กล้วยแพะ!H17</f>
        <v>9</v>
      </c>
      <c r="E28" s="462">
        <f>+กล้วยแพะ!I17</f>
        <v>875147</v>
      </c>
      <c r="F28" s="469">
        <v>2</v>
      </c>
      <c r="G28" s="469">
        <v>8</v>
      </c>
      <c r="H28" s="316"/>
    </row>
    <row r="29" spans="1:8" ht="21">
      <c r="A29" s="266">
        <v>13</v>
      </c>
      <c r="B29" s="267" t="s">
        <v>664</v>
      </c>
      <c r="C29" s="328">
        <v>2</v>
      </c>
      <c r="D29" s="328">
        <v>0</v>
      </c>
      <c r="E29" s="430"/>
      <c r="F29" s="464"/>
      <c r="G29" s="464"/>
      <c r="H29" s="347"/>
    </row>
    <row r="30" spans="1:8" ht="21">
      <c r="A30" s="267"/>
      <c r="B30" s="267" t="s">
        <v>720</v>
      </c>
      <c r="C30" s="433">
        <f>+C7+C8+C9+C10+C11+C12+C13+C14+C15+C16+C17+C24+C29</f>
        <v>20</v>
      </c>
      <c r="D30" s="433">
        <f>+D7+D8+D9+D10+D11+D12+D13+D14+D15+D16+D17+D24+D29</f>
        <v>222</v>
      </c>
      <c r="E30" s="430">
        <f>+E7+E8+E9+E10+E11+E12+E13+E14+E15+E16+E17+E24</f>
        <v>11810366.399999999</v>
      </c>
      <c r="F30" s="433">
        <f>+F7+F8+F9+F10+F11+F12+F13+F14+F15+F16+F17+F24+F29</f>
        <v>60</v>
      </c>
      <c r="G30" s="433">
        <f>+G7+G8+G9+G10+G11+G12+G13+G14+G15+G16+G17+G24+G29</f>
        <v>162</v>
      </c>
      <c r="H30" s="354"/>
    </row>
    <row r="31" spans="1:8" ht="21">
      <c r="A31" s="454"/>
      <c r="B31" s="455"/>
      <c r="C31" s="553">
        <f>+C30+D30</f>
        <v>242</v>
      </c>
      <c r="D31" s="554"/>
      <c r="E31" s="456"/>
      <c r="F31" s="470"/>
      <c r="G31" s="471">
        <f>+F30+G30</f>
        <v>222</v>
      </c>
      <c r="H31" s="457"/>
    </row>
    <row r="32" spans="1:5" ht="21">
      <c r="A32" s="355" t="s">
        <v>755</v>
      </c>
      <c r="B32" s="355"/>
      <c r="C32" s="355"/>
      <c r="D32" s="355"/>
      <c r="E32" s="355"/>
    </row>
    <row r="33" spans="1:5" ht="21">
      <c r="A33" s="355" t="s">
        <v>760</v>
      </c>
      <c r="B33" s="355"/>
      <c r="C33" s="355"/>
      <c r="D33" s="355"/>
      <c r="E33" s="355"/>
    </row>
    <row r="34" spans="1:5" ht="21">
      <c r="A34" s="355" t="s">
        <v>761</v>
      </c>
      <c r="B34" s="355"/>
      <c r="C34" s="355"/>
      <c r="D34" s="355"/>
      <c r="E34" s="355"/>
    </row>
    <row r="35" spans="1:5" ht="21">
      <c r="A35" s="355"/>
      <c r="B35" s="355"/>
      <c r="C35" s="355"/>
      <c r="D35" s="355"/>
      <c r="E35" s="355"/>
    </row>
  </sheetData>
  <sheetProtection/>
  <mergeCells count="7">
    <mergeCell ref="C5:E5"/>
    <mergeCell ref="C31:D31"/>
    <mergeCell ref="A1:H1"/>
    <mergeCell ref="A2:H2"/>
    <mergeCell ref="A3:H3"/>
    <mergeCell ref="A4:H4"/>
    <mergeCell ref="F5:G5"/>
  </mergeCells>
  <printOptions horizontalCentered="1"/>
  <pageMargins left="0.31496062992125984" right="0.31496062992125984" top="0.35433070866141736" bottom="0.15748031496062992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Y13"/>
  <sheetViews>
    <sheetView view="pageBreakPreview" zoomScaleSheetLayoutView="100" zoomScalePageLayoutView="0" workbookViewId="0" topLeftCell="A7">
      <selection activeCell="A5" sqref="A5:X5"/>
    </sheetView>
  </sheetViews>
  <sheetFormatPr defaultColWidth="9.140625" defaultRowHeight="15"/>
  <cols>
    <col min="1" max="1" width="3.8515625" style="158" customWidth="1"/>
    <col min="2" max="2" width="5.421875" style="158" customWidth="1"/>
    <col min="3" max="3" width="15.140625" style="158" customWidth="1"/>
    <col min="4" max="4" width="4.8515625" style="158" bestFit="1" customWidth="1"/>
    <col min="5" max="5" width="12.421875" style="158" customWidth="1"/>
    <col min="6" max="6" width="3.8515625" style="158" bestFit="1" customWidth="1"/>
    <col min="7" max="7" width="3.57421875" style="158" bestFit="1" customWidth="1"/>
    <col min="8" max="8" width="9.8515625" style="158" bestFit="1" customWidth="1"/>
    <col min="9" max="9" width="7.140625" style="158" bestFit="1" customWidth="1"/>
    <col min="10" max="10" width="8.00390625" style="158" bestFit="1" customWidth="1"/>
    <col min="11" max="11" width="8.140625" style="158" bestFit="1" customWidth="1"/>
    <col min="12" max="15" width="5.8515625" style="158" bestFit="1" customWidth="1"/>
    <col min="16" max="16" width="4.28125" style="86" bestFit="1" customWidth="1"/>
    <col min="17" max="17" width="8.28125" style="86" bestFit="1" customWidth="1"/>
    <col min="18" max="18" width="8.140625" style="86" bestFit="1" customWidth="1"/>
    <col min="19" max="19" width="10.00390625" style="86" bestFit="1" customWidth="1"/>
    <col min="20" max="20" width="8.421875" style="158" bestFit="1" customWidth="1"/>
    <col min="21" max="21" width="6.00390625" style="158" customWidth="1"/>
    <col min="22" max="22" width="7.57421875" style="150" bestFit="1" customWidth="1"/>
    <col min="23" max="23" width="8.7109375" style="158" customWidth="1"/>
    <col min="24" max="24" width="6.8515625" style="150" bestFit="1" customWidth="1"/>
    <col min="25" max="16384" width="9.00390625" style="158" customWidth="1"/>
  </cols>
  <sheetData>
    <row r="3" spans="1:23" s="111" customFormat="1" ht="23.25">
      <c r="A3" s="578" t="s">
        <v>674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110"/>
    </row>
    <row r="4" spans="1:23" s="111" customFormat="1" ht="23.25">
      <c r="A4" s="578" t="s">
        <v>63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110"/>
    </row>
    <row r="5" spans="1:24" s="111" customFormat="1" ht="23.25">
      <c r="A5" s="578" t="s">
        <v>784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</row>
    <row r="6" spans="2:24" ht="21">
      <c r="B6" s="607" t="s">
        <v>0</v>
      </c>
      <c r="C6" s="607" t="s">
        <v>1</v>
      </c>
      <c r="D6" s="607" t="s">
        <v>2</v>
      </c>
      <c r="E6" s="609" t="s">
        <v>3</v>
      </c>
      <c r="F6" s="159"/>
      <c r="G6" s="160"/>
      <c r="H6" s="611" t="s">
        <v>4</v>
      </c>
      <c r="I6" s="612"/>
      <c r="J6" s="613" t="s">
        <v>5</v>
      </c>
      <c r="K6" s="613"/>
      <c r="L6" s="614" t="s">
        <v>6</v>
      </c>
      <c r="M6" s="614" t="s">
        <v>7</v>
      </c>
      <c r="N6" s="614" t="s">
        <v>8</v>
      </c>
      <c r="O6" s="614" t="s">
        <v>9</v>
      </c>
      <c r="P6" s="562" t="s">
        <v>10</v>
      </c>
      <c r="Q6" s="563"/>
      <c r="R6" s="564"/>
      <c r="S6" s="602" t="s">
        <v>11</v>
      </c>
      <c r="T6" s="603"/>
      <c r="U6" s="603"/>
      <c r="V6" s="604"/>
      <c r="W6" s="605" t="s">
        <v>15</v>
      </c>
      <c r="X6" s="616" t="s">
        <v>49</v>
      </c>
    </row>
    <row r="7" spans="2:24" ht="21">
      <c r="B7" s="608"/>
      <c r="C7" s="608"/>
      <c r="D7" s="608"/>
      <c r="E7" s="610"/>
      <c r="F7" s="618" t="s">
        <v>46</v>
      </c>
      <c r="G7" s="619"/>
      <c r="H7" s="163" t="s">
        <v>16</v>
      </c>
      <c r="I7" s="162" t="s">
        <v>17</v>
      </c>
      <c r="J7" s="162" t="s">
        <v>60</v>
      </c>
      <c r="K7" s="164" t="s">
        <v>58</v>
      </c>
      <c r="L7" s="615"/>
      <c r="M7" s="615"/>
      <c r="N7" s="615"/>
      <c r="O7" s="615"/>
      <c r="P7" s="263" t="s">
        <v>12</v>
      </c>
      <c r="Q7" s="261" t="s">
        <v>13</v>
      </c>
      <c r="R7" s="262" t="s">
        <v>14</v>
      </c>
      <c r="S7" s="602" t="s">
        <v>48</v>
      </c>
      <c r="T7" s="603"/>
      <c r="U7" s="603"/>
      <c r="V7" s="165" t="s">
        <v>62</v>
      </c>
      <c r="W7" s="606"/>
      <c r="X7" s="617"/>
    </row>
    <row r="8" spans="2:24" ht="21">
      <c r="B8" s="166"/>
      <c r="C8" s="166"/>
      <c r="D8" s="166"/>
      <c r="E8" s="167"/>
      <c r="F8" s="168"/>
      <c r="G8" s="169"/>
      <c r="H8" s="170"/>
      <c r="I8" s="166"/>
      <c r="J8" s="166" t="s">
        <v>59</v>
      </c>
      <c r="K8" s="166" t="s">
        <v>57</v>
      </c>
      <c r="L8" s="166"/>
      <c r="M8" s="166"/>
      <c r="N8" s="166"/>
      <c r="O8" s="166"/>
      <c r="P8" s="124"/>
      <c r="Q8" s="124"/>
      <c r="R8" s="124"/>
      <c r="S8" s="161" t="s">
        <v>54</v>
      </c>
      <c r="T8" s="114" t="s">
        <v>53</v>
      </c>
      <c r="U8" s="171" t="s">
        <v>52</v>
      </c>
      <c r="V8" s="172" t="s">
        <v>61</v>
      </c>
      <c r="W8" s="167"/>
      <c r="X8" s="148"/>
    </row>
    <row r="9" spans="1:24" ht="47.25">
      <c r="A9" s="275">
        <v>1</v>
      </c>
      <c r="B9" s="9">
        <v>66</v>
      </c>
      <c r="C9" s="95" t="s">
        <v>465</v>
      </c>
      <c r="D9" s="96" t="s">
        <v>497</v>
      </c>
      <c r="E9" s="97" t="s">
        <v>498</v>
      </c>
      <c r="F9" s="1">
        <v>66</v>
      </c>
      <c r="G9" s="2" t="s">
        <v>27</v>
      </c>
      <c r="H9" s="208">
        <v>13000</v>
      </c>
      <c r="I9" s="149"/>
      <c r="J9" s="209" t="s">
        <v>47</v>
      </c>
      <c r="K9" s="193"/>
      <c r="L9" s="29"/>
      <c r="M9" s="154"/>
      <c r="N9" s="88"/>
      <c r="O9" s="88"/>
      <c r="P9" s="94"/>
      <c r="Q9" s="195">
        <v>23747</v>
      </c>
      <c r="R9" s="210"/>
      <c r="S9" s="175"/>
      <c r="T9" s="202" t="s">
        <v>47</v>
      </c>
      <c r="U9" s="88"/>
      <c r="V9" s="176"/>
      <c r="W9" s="81" t="s">
        <v>72</v>
      </c>
      <c r="X9" s="176"/>
    </row>
    <row r="10" spans="1:24" ht="47.25">
      <c r="A10" s="275">
        <v>2</v>
      </c>
      <c r="B10" s="9">
        <v>67</v>
      </c>
      <c r="C10" s="95" t="s">
        <v>499</v>
      </c>
      <c r="D10" s="96" t="s">
        <v>497</v>
      </c>
      <c r="E10" s="530" t="s">
        <v>500</v>
      </c>
      <c r="F10" s="1">
        <v>55</v>
      </c>
      <c r="G10" s="2" t="s">
        <v>84</v>
      </c>
      <c r="H10" s="208">
        <v>12234</v>
      </c>
      <c r="I10" s="149"/>
      <c r="J10" s="209" t="s">
        <v>47</v>
      </c>
      <c r="K10" s="193"/>
      <c r="L10" s="29"/>
      <c r="M10" s="154"/>
      <c r="N10" s="88"/>
      <c r="O10" s="88"/>
      <c r="P10" s="85"/>
      <c r="Q10" s="206"/>
      <c r="R10" s="195">
        <v>24935</v>
      </c>
      <c r="S10" s="175">
        <v>23137</v>
      </c>
      <c r="T10" s="202"/>
      <c r="U10" s="366" t="s">
        <v>47</v>
      </c>
      <c r="V10" s="22"/>
      <c r="W10" s="81" t="s">
        <v>72</v>
      </c>
      <c r="X10" s="485" t="s">
        <v>745</v>
      </c>
    </row>
    <row r="11" spans="2:25" ht="15">
      <c r="B11" s="5"/>
      <c r="C11" s="5"/>
      <c r="D11" s="5"/>
      <c r="E11" s="5"/>
      <c r="F11" s="5"/>
      <c r="G11" s="279">
        <v>2</v>
      </c>
      <c r="H11" s="220">
        <f>SUM(H9:H10)</f>
        <v>25234</v>
      </c>
      <c r="I11" s="149"/>
      <c r="J11" s="5"/>
      <c r="K11" s="5"/>
      <c r="L11" s="5"/>
      <c r="M11" s="5"/>
      <c r="N11" s="5"/>
      <c r="O11" s="5"/>
      <c r="P11" s="5"/>
      <c r="Q11" s="5"/>
      <c r="R11" s="5"/>
      <c r="S11" s="5"/>
      <c r="T11" s="243">
        <v>1</v>
      </c>
      <c r="U11" s="243">
        <v>1</v>
      </c>
      <c r="V11" s="5"/>
      <c r="W11" s="5"/>
      <c r="X11" s="5"/>
      <c r="Y11"/>
    </row>
    <row r="13" ht="21">
      <c r="C13" s="142" t="s">
        <v>690</v>
      </c>
    </row>
    <row r="34" ht="21.75"/>
    <row r="35" ht="21.75"/>
    <row r="36" ht="21.75"/>
  </sheetData>
  <sheetProtection/>
  <mergeCells count="19">
    <mergeCell ref="A5:X5"/>
    <mergeCell ref="A3:V3"/>
    <mergeCell ref="A4:V4"/>
    <mergeCell ref="X6:X7"/>
    <mergeCell ref="F7:G7"/>
    <mergeCell ref="S7:U7"/>
    <mergeCell ref="M6:M7"/>
    <mergeCell ref="N6:N7"/>
    <mergeCell ref="O6:O7"/>
    <mergeCell ref="P6:R6"/>
    <mergeCell ref="S6:V6"/>
    <mergeCell ref="W6:W7"/>
    <mergeCell ref="B6:B7"/>
    <mergeCell ref="C6:C7"/>
    <mergeCell ref="D6:D7"/>
    <mergeCell ref="E6:E7"/>
    <mergeCell ref="H6:I6"/>
    <mergeCell ref="J6:K6"/>
    <mergeCell ref="L6:L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SheetLayoutView="100" zoomScalePageLayoutView="0" workbookViewId="0" topLeftCell="A13">
      <selection activeCell="A3" sqref="A3:X3"/>
    </sheetView>
  </sheetViews>
  <sheetFormatPr defaultColWidth="9.140625" defaultRowHeight="15"/>
  <cols>
    <col min="1" max="1" width="3.00390625" style="38" customWidth="1"/>
    <col min="2" max="2" width="5.421875" style="38" customWidth="1"/>
    <col min="3" max="3" width="18.8515625" style="38" customWidth="1"/>
    <col min="4" max="4" width="10.28125" style="38" customWidth="1"/>
    <col min="5" max="5" width="8.421875" style="38" customWidth="1"/>
    <col min="6" max="6" width="9.8515625" style="38" customWidth="1"/>
    <col min="7" max="7" width="4.421875" style="38" bestFit="1" customWidth="1"/>
    <col min="8" max="8" width="3.57421875" style="38" bestFit="1" customWidth="1"/>
    <col min="9" max="9" width="8.57421875" style="54" bestFit="1" customWidth="1"/>
    <col min="10" max="10" width="7.140625" style="38" customWidth="1"/>
    <col min="11" max="11" width="8.00390625" style="38" bestFit="1" customWidth="1"/>
    <col min="12" max="12" width="8.28125" style="38" bestFit="1" customWidth="1"/>
    <col min="13" max="16" width="5.8515625" style="38" bestFit="1" customWidth="1"/>
    <col min="17" max="17" width="5.57421875" style="45" customWidth="1"/>
    <col min="18" max="18" width="9.00390625" style="398" customWidth="1"/>
    <col min="19" max="19" width="9.8515625" style="402" customWidth="1"/>
    <col min="20" max="20" width="9.421875" style="394" customWidth="1"/>
    <col min="21" max="21" width="7.8515625" style="38" customWidth="1"/>
    <col min="22" max="22" width="8.421875" style="38" bestFit="1" customWidth="1"/>
    <col min="23" max="23" width="7.57421875" style="54" bestFit="1" customWidth="1"/>
    <col min="24" max="24" width="7.140625" style="38" customWidth="1"/>
    <col min="25" max="25" width="10.8515625" style="48" customWidth="1"/>
    <col min="26" max="16384" width="9.00390625" style="38" customWidth="1"/>
  </cols>
  <sheetData>
    <row r="1" spans="1:23" s="111" customFormat="1" ht="23.25">
      <c r="A1" s="578" t="s">
        <v>674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110"/>
    </row>
    <row r="2" spans="1:23" s="111" customFormat="1" ht="23.25">
      <c r="A2" s="578" t="s">
        <v>63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110"/>
    </row>
    <row r="3" spans="1:24" s="111" customFormat="1" ht="23.25">
      <c r="A3" s="578" t="s">
        <v>784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</row>
    <row r="4" spans="2:25" ht="21">
      <c r="B4" s="588" t="s">
        <v>0</v>
      </c>
      <c r="C4" s="588" t="s">
        <v>1</v>
      </c>
      <c r="D4" s="588" t="s">
        <v>2</v>
      </c>
      <c r="E4" s="258"/>
      <c r="F4" s="590" t="s">
        <v>3</v>
      </c>
      <c r="G4" s="63"/>
      <c r="H4" s="55"/>
      <c r="I4" s="592" t="s">
        <v>4</v>
      </c>
      <c r="J4" s="593"/>
      <c r="K4" s="594" t="s">
        <v>5</v>
      </c>
      <c r="L4" s="594"/>
      <c r="M4" s="595" t="s">
        <v>6</v>
      </c>
      <c r="N4" s="595" t="s">
        <v>7</v>
      </c>
      <c r="O4" s="595" t="s">
        <v>8</v>
      </c>
      <c r="P4" s="595" t="s">
        <v>9</v>
      </c>
      <c r="Q4" s="599" t="s">
        <v>10</v>
      </c>
      <c r="R4" s="600"/>
      <c r="S4" s="601"/>
      <c r="T4" s="583" t="s">
        <v>11</v>
      </c>
      <c r="U4" s="584"/>
      <c r="V4" s="584"/>
      <c r="W4" s="585"/>
      <c r="X4" s="590" t="s">
        <v>15</v>
      </c>
      <c r="Y4" s="69" t="s">
        <v>49</v>
      </c>
    </row>
    <row r="5" spans="2:25" ht="21">
      <c r="B5" s="589"/>
      <c r="C5" s="589"/>
      <c r="D5" s="589"/>
      <c r="E5" s="259" t="s">
        <v>2</v>
      </c>
      <c r="F5" s="591"/>
      <c r="G5" s="597" t="s">
        <v>46</v>
      </c>
      <c r="H5" s="598"/>
      <c r="I5" s="106" t="s">
        <v>16</v>
      </c>
      <c r="J5" s="50" t="s">
        <v>17</v>
      </c>
      <c r="K5" s="50" t="s">
        <v>60</v>
      </c>
      <c r="L5" s="64" t="s">
        <v>58</v>
      </c>
      <c r="M5" s="596"/>
      <c r="N5" s="596"/>
      <c r="O5" s="596"/>
      <c r="P5" s="596"/>
      <c r="Q5" s="263" t="s">
        <v>12</v>
      </c>
      <c r="R5" s="395" t="s">
        <v>13</v>
      </c>
      <c r="S5" s="399" t="s">
        <v>14</v>
      </c>
      <c r="T5" s="583" t="s">
        <v>48</v>
      </c>
      <c r="U5" s="584"/>
      <c r="V5" s="584"/>
      <c r="W5" s="67" t="s">
        <v>62</v>
      </c>
      <c r="X5" s="591"/>
      <c r="Y5" s="64"/>
    </row>
    <row r="6" spans="2:25" ht="21">
      <c r="B6" s="39"/>
      <c r="C6" s="39"/>
      <c r="D6" s="39"/>
      <c r="E6" s="58"/>
      <c r="F6" s="58"/>
      <c r="G6" s="56"/>
      <c r="H6" s="57"/>
      <c r="I6" s="107"/>
      <c r="J6" s="39"/>
      <c r="K6" s="39" t="s">
        <v>59</v>
      </c>
      <c r="L6" s="39" t="s">
        <v>57</v>
      </c>
      <c r="M6" s="39"/>
      <c r="N6" s="39"/>
      <c r="O6" s="39"/>
      <c r="P6" s="39"/>
      <c r="Q6" s="51"/>
      <c r="R6" s="396"/>
      <c r="S6" s="400"/>
      <c r="T6" s="392" t="s">
        <v>54</v>
      </c>
      <c r="U6" s="41" t="s">
        <v>53</v>
      </c>
      <c r="V6" s="65" t="s">
        <v>52</v>
      </c>
      <c r="W6" s="68" t="s">
        <v>61</v>
      </c>
      <c r="X6" s="58"/>
      <c r="Y6" s="49"/>
    </row>
    <row r="7" spans="2:25" ht="21">
      <c r="B7" s="249"/>
      <c r="C7" s="249"/>
      <c r="D7" s="249"/>
      <c r="E7" s="250"/>
      <c r="F7" s="250"/>
      <c r="G7" s="251"/>
      <c r="H7" s="252"/>
      <c r="I7" s="245"/>
      <c r="J7" s="249"/>
      <c r="K7" s="249"/>
      <c r="L7" s="249"/>
      <c r="M7" s="249"/>
      <c r="N7" s="249"/>
      <c r="O7" s="249"/>
      <c r="P7" s="249"/>
      <c r="Q7" s="51"/>
      <c r="R7" s="396"/>
      <c r="S7" s="400"/>
      <c r="T7" s="363"/>
      <c r="U7" s="303"/>
      <c r="V7" s="253"/>
      <c r="W7" s="254"/>
      <c r="X7" s="250"/>
      <c r="Y7" s="51"/>
    </row>
    <row r="8" spans="1:26" s="79" customFormat="1" ht="37.5">
      <c r="A8" s="275">
        <v>1</v>
      </c>
      <c r="B8" s="9">
        <v>68</v>
      </c>
      <c r="C8" s="95" t="s">
        <v>126</v>
      </c>
      <c r="D8" s="96" t="s">
        <v>118</v>
      </c>
      <c r="E8" s="96" t="s">
        <v>67</v>
      </c>
      <c r="F8" s="479" t="s">
        <v>127</v>
      </c>
      <c r="G8" s="1">
        <v>972</v>
      </c>
      <c r="H8" s="2" t="s">
        <v>21</v>
      </c>
      <c r="I8" s="108">
        <v>40000</v>
      </c>
      <c r="J8" s="154"/>
      <c r="K8" s="14" t="s">
        <v>47</v>
      </c>
      <c r="L8" s="154"/>
      <c r="M8" s="71"/>
      <c r="N8" s="154"/>
      <c r="O8" s="88"/>
      <c r="P8" s="88"/>
      <c r="Q8" s="85"/>
      <c r="R8" s="100">
        <v>23167</v>
      </c>
      <c r="S8" s="364"/>
      <c r="T8" s="359"/>
      <c r="U8" s="359"/>
      <c r="V8" s="372" t="s">
        <v>47</v>
      </c>
      <c r="W8" s="176"/>
      <c r="X8" s="472" t="s">
        <v>72</v>
      </c>
      <c r="Y8" s="481" t="s">
        <v>745</v>
      </c>
      <c r="Z8" s="99"/>
    </row>
    <row r="9" spans="1:26" s="79" customFormat="1" ht="37.5">
      <c r="A9" s="275">
        <v>2</v>
      </c>
      <c r="B9" s="9">
        <v>69</v>
      </c>
      <c r="C9" s="95" t="s">
        <v>124</v>
      </c>
      <c r="D9" s="96" t="s">
        <v>118</v>
      </c>
      <c r="E9" s="96" t="s">
        <v>67</v>
      </c>
      <c r="F9" s="97" t="s">
        <v>125</v>
      </c>
      <c r="G9" s="1">
        <v>794</v>
      </c>
      <c r="H9" s="2" t="s">
        <v>21</v>
      </c>
      <c r="I9" s="108">
        <v>35000</v>
      </c>
      <c r="J9" s="74"/>
      <c r="K9" s="14" t="s">
        <v>47</v>
      </c>
      <c r="L9" s="74"/>
      <c r="M9" s="29"/>
      <c r="N9" s="74"/>
      <c r="O9" s="77"/>
      <c r="P9" s="77"/>
      <c r="Q9" s="44"/>
      <c r="R9" s="105">
        <v>23348</v>
      </c>
      <c r="S9" s="98"/>
      <c r="T9" s="93"/>
      <c r="U9" s="93" t="s">
        <v>47</v>
      </c>
      <c r="V9" s="384"/>
      <c r="W9" s="78"/>
      <c r="X9" s="472" t="s">
        <v>72</v>
      </c>
      <c r="Y9" s="103"/>
      <c r="Z9" s="99"/>
    </row>
    <row r="10" spans="1:26" s="79" customFormat="1" ht="37.5">
      <c r="A10" s="275">
        <v>3</v>
      </c>
      <c r="B10" s="9">
        <v>70</v>
      </c>
      <c r="C10" s="95" t="s">
        <v>119</v>
      </c>
      <c r="D10" s="96" t="s">
        <v>118</v>
      </c>
      <c r="E10" s="96" t="s">
        <v>573</v>
      </c>
      <c r="F10" s="97" t="s">
        <v>120</v>
      </c>
      <c r="G10" s="1">
        <v>459</v>
      </c>
      <c r="H10" s="2" t="s">
        <v>21</v>
      </c>
      <c r="I10" s="108">
        <v>4042</v>
      </c>
      <c r="J10" s="74"/>
      <c r="K10" s="14" t="s">
        <v>47</v>
      </c>
      <c r="L10" s="74"/>
      <c r="M10" s="29"/>
      <c r="N10" s="74"/>
      <c r="O10" s="77"/>
      <c r="P10" s="77"/>
      <c r="Q10" s="44"/>
      <c r="R10" s="105">
        <v>23586</v>
      </c>
      <c r="S10" s="98"/>
      <c r="T10" s="92"/>
      <c r="U10" s="93" t="s">
        <v>47</v>
      </c>
      <c r="V10" s="384"/>
      <c r="W10" s="78"/>
      <c r="X10" s="472" t="s">
        <v>72</v>
      </c>
      <c r="Y10" s="82"/>
      <c r="Z10" s="99"/>
    </row>
    <row r="11" spans="1:26" s="79" customFormat="1" ht="37.5">
      <c r="A11" s="275">
        <v>4</v>
      </c>
      <c r="B11" s="9">
        <v>71</v>
      </c>
      <c r="C11" s="95" t="s">
        <v>122</v>
      </c>
      <c r="D11" s="96" t="s">
        <v>118</v>
      </c>
      <c r="E11" s="96" t="s">
        <v>547</v>
      </c>
      <c r="F11" s="260" t="s">
        <v>123</v>
      </c>
      <c r="G11" s="26">
        <v>462</v>
      </c>
      <c r="H11" s="27" t="s">
        <v>21</v>
      </c>
      <c r="I11" s="341">
        <v>5379</v>
      </c>
      <c r="J11" s="74"/>
      <c r="K11" s="71" t="s">
        <v>47</v>
      </c>
      <c r="L11" s="74"/>
      <c r="M11" s="29"/>
      <c r="N11" s="74"/>
      <c r="O11" s="77"/>
      <c r="P11" s="77"/>
      <c r="Q11" s="44"/>
      <c r="R11" s="105">
        <v>23603</v>
      </c>
      <c r="S11" s="364"/>
      <c r="T11" s="93"/>
      <c r="U11" s="93" t="s">
        <v>47</v>
      </c>
      <c r="V11" s="93"/>
      <c r="W11" s="78"/>
      <c r="X11" s="472" t="s">
        <v>72</v>
      </c>
      <c r="Y11" s="365" t="s">
        <v>714</v>
      </c>
      <c r="Z11" s="99"/>
    </row>
    <row r="12" spans="1:26" s="79" customFormat="1" ht="37.5">
      <c r="A12" s="275">
        <v>5</v>
      </c>
      <c r="B12" s="9">
        <v>72</v>
      </c>
      <c r="C12" s="95" t="s">
        <v>132</v>
      </c>
      <c r="D12" s="96" t="s">
        <v>118</v>
      </c>
      <c r="E12" s="96" t="s">
        <v>547</v>
      </c>
      <c r="F12" s="479" t="s">
        <v>133</v>
      </c>
      <c r="G12" s="1">
        <v>975</v>
      </c>
      <c r="H12" s="2" t="s">
        <v>21</v>
      </c>
      <c r="I12" s="108">
        <v>36354</v>
      </c>
      <c r="J12" s="74"/>
      <c r="K12" s="14" t="s">
        <v>47</v>
      </c>
      <c r="L12" s="74"/>
      <c r="M12" s="71"/>
      <c r="N12" s="74"/>
      <c r="O12" s="77"/>
      <c r="P12" s="77"/>
      <c r="Q12" s="44"/>
      <c r="R12" s="100">
        <v>23607</v>
      </c>
      <c r="S12" s="94"/>
      <c r="T12" s="93"/>
      <c r="U12" s="93"/>
      <c r="V12" s="372" t="s">
        <v>47</v>
      </c>
      <c r="W12" s="78"/>
      <c r="X12" s="472" t="s">
        <v>72</v>
      </c>
      <c r="Y12" s="481" t="s">
        <v>745</v>
      </c>
      <c r="Z12" s="99"/>
    </row>
    <row r="13" spans="1:26" s="79" customFormat="1" ht="37.5">
      <c r="A13" s="275">
        <v>6</v>
      </c>
      <c r="B13" s="9">
        <v>73</v>
      </c>
      <c r="C13" s="95" t="s">
        <v>136</v>
      </c>
      <c r="D13" s="96" t="s">
        <v>118</v>
      </c>
      <c r="E13" s="96" t="s">
        <v>563</v>
      </c>
      <c r="F13" s="260" t="s">
        <v>137</v>
      </c>
      <c r="G13" s="26">
        <v>981</v>
      </c>
      <c r="H13" s="27" t="s">
        <v>21</v>
      </c>
      <c r="I13" s="341">
        <v>12095</v>
      </c>
      <c r="J13" s="74"/>
      <c r="K13" s="71" t="s">
        <v>47</v>
      </c>
      <c r="L13" s="74"/>
      <c r="M13" s="71"/>
      <c r="N13" s="90"/>
      <c r="O13" s="77"/>
      <c r="P13" s="77"/>
      <c r="Q13" s="44"/>
      <c r="R13" s="100">
        <v>23629</v>
      </c>
      <c r="S13" s="364"/>
      <c r="T13" s="93"/>
      <c r="U13" s="93" t="s">
        <v>47</v>
      </c>
      <c r="V13" s="384"/>
      <c r="W13" s="78"/>
      <c r="X13" s="472" t="s">
        <v>72</v>
      </c>
      <c r="Y13" s="44"/>
      <c r="Z13" s="99"/>
    </row>
    <row r="14" spans="1:26" ht="37.5">
      <c r="A14" s="275">
        <v>7</v>
      </c>
      <c r="B14" s="9">
        <v>74</v>
      </c>
      <c r="C14" s="95" t="s">
        <v>138</v>
      </c>
      <c r="D14" s="96" t="s">
        <v>118</v>
      </c>
      <c r="E14" s="96" t="s">
        <v>573</v>
      </c>
      <c r="F14" s="479" t="s">
        <v>139</v>
      </c>
      <c r="G14" s="26">
        <v>123</v>
      </c>
      <c r="H14" s="27" t="s">
        <v>27</v>
      </c>
      <c r="I14" s="341">
        <v>50000</v>
      </c>
      <c r="J14" s="74"/>
      <c r="K14" s="71" t="s">
        <v>47</v>
      </c>
      <c r="L14" s="74"/>
      <c r="M14" s="71"/>
      <c r="N14" s="91"/>
      <c r="O14" s="77"/>
      <c r="P14" s="77"/>
      <c r="Q14" s="44"/>
      <c r="R14" s="100">
        <v>23803</v>
      </c>
      <c r="S14" s="372"/>
      <c r="T14" s="44"/>
      <c r="U14" s="93"/>
      <c r="V14" s="368" t="s">
        <v>47</v>
      </c>
      <c r="W14" s="78"/>
      <c r="X14" s="472" t="s">
        <v>72</v>
      </c>
      <c r="Y14" s="485" t="s">
        <v>745</v>
      </c>
      <c r="Z14" s="70"/>
    </row>
    <row r="15" spans="1:26" ht="37.5">
      <c r="A15" s="275">
        <v>8</v>
      </c>
      <c r="B15" s="9">
        <v>75</v>
      </c>
      <c r="C15" s="95" t="s">
        <v>140</v>
      </c>
      <c r="D15" s="96" t="s">
        <v>118</v>
      </c>
      <c r="E15" s="96" t="s">
        <v>561</v>
      </c>
      <c r="F15" s="479" t="s">
        <v>141</v>
      </c>
      <c r="G15" s="26">
        <v>124</v>
      </c>
      <c r="H15" s="27" t="s">
        <v>27</v>
      </c>
      <c r="I15" s="341">
        <v>49500</v>
      </c>
      <c r="J15" s="74"/>
      <c r="K15" s="71" t="s">
        <v>47</v>
      </c>
      <c r="L15" s="74"/>
      <c r="M15" s="74"/>
      <c r="N15" s="74"/>
      <c r="O15" s="74"/>
      <c r="P15" s="74"/>
      <c r="Q15" s="102"/>
      <c r="R15" s="100">
        <v>23803</v>
      </c>
      <c r="S15" s="372"/>
      <c r="T15" s="44"/>
      <c r="U15" s="93"/>
      <c r="V15" s="372" t="s">
        <v>47</v>
      </c>
      <c r="W15" s="104"/>
      <c r="X15" s="472" t="s">
        <v>72</v>
      </c>
      <c r="Y15" s="481" t="s">
        <v>745</v>
      </c>
      <c r="Z15" s="70"/>
    </row>
    <row r="16" spans="1:26" s="79" customFormat="1" ht="37.5">
      <c r="A16" s="275">
        <v>9</v>
      </c>
      <c r="B16" s="9">
        <v>76</v>
      </c>
      <c r="C16" s="95" t="s">
        <v>142</v>
      </c>
      <c r="D16" s="96" t="s">
        <v>118</v>
      </c>
      <c r="E16" s="96" t="s">
        <v>626</v>
      </c>
      <c r="F16" s="25" t="s">
        <v>143</v>
      </c>
      <c r="G16" s="26">
        <v>161</v>
      </c>
      <c r="H16" s="27" t="s">
        <v>27</v>
      </c>
      <c r="I16" s="341">
        <v>50000</v>
      </c>
      <c r="J16" s="74"/>
      <c r="K16" s="71" t="s">
        <v>47</v>
      </c>
      <c r="L16" s="74"/>
      <c r="M16" s="74"/>
      <c r="N16" s="74"/>
      <c r="O16" s="74"/>
      <c r="P16" s="74"/>
      <c r="Q16" s="102"/>
      <c r="R16" s="100"/>
      <c r="S16" s="98">
        <v>24696</v>
      </c>
      <c r="T16" s="93" t="s">
        <v>518</v>
      </c>
      <c r="U16" s="93" t="s">
        <v>47</v>
      </c>
      <c r="V16" s="390"/>
      <c r="W16" s="104"/>
      <c r="X16" s="472" t="s">
        <v>72</v>
      </c>
      <c r="Y16" s="391"/>
      <c r="Z16" s="99"/>
    </row>
    <row r="17" spans="1:26" s="79" customFormat="1" ht="37.5">
      <c r="A17" s="275">
        <v>10</v>
      </c>
      <c r="B17" s="9">
        <v>77</v>
      </c>
      <c r="C17" s="95" t="s">
        <v>130</v>
      </c>
      <c r="D17" s="96" t="s">
        <v>118</v>
      </c>
      <c r="E17" s="96" t="s">
        <v>561</v>
      </c>
      <c r="F17" s="479" t="s">
        <v>131</v>
      </c>
      <c r="G17" s="26">
        <v>974</v>
      </c>
      <c r="H17" s="27" t="s">
        <v>21</v>
      </c>
      <c r="I17" s="341">
        <v>55000</v>
      </c>
      <c r="J17" s="74"/>
      <c r="K17" s="71" t="s">
        <v>47</v>
      </c>
      <c r="L17" s="74"/>
      <c r="M17" s="71"/>
      <c r="N17" s="74"/>
      <c r="O17" s="77"/>
      <c r="P17" s="77"/>
      <c r="Q17" s="44"/>
      <c r="R17" s="100"/>
      <c r="S17" s="94">
        <v>24784</v>
      </c>
      <c r="T17" s="342" t="s">
        <v>567</v>
      </c>
      <c r="U17" s="93"/>
      <c r="V17" s="368" t="s">
        <v>47</v>
      </c>
      <c r="W17" s="78"/>
      <c r="X17" s="472" t="s">
        <v>72</v>
      </c>
      <c r="Y17" s="481" t="s">
        <v>745</v>
      </c>
      <c r="Z17" s="99"/>
    </row>
    <row r="18" spans="1:26" s="79" customFormat="1" ht="37.5">
      <c r="A18" s="275">
        <v>11</v>
      </c>
      <c r="B18" s="9">
        <v>78</v>
      </c>
      <c r="C18" s="95" t="s">
        <v>134</v>
      </c>
      <c r="D18" s="96" t="s">
        <v>118</v>
      </c>
      <c r="E18" s="96" t="s">
        <v>490</v>
      </c>
      <c r="F18" s="479" t="s">
        <v>135</v>
      </c>
      <c r="G18" s="1">
        <v>979</v>
      </c>
      <c r="H18" s="2" t="s">
        <v>21</v>
      </c>
      <c r="I18" s="108">
        <v>60000</v>
      </c>
      <c r="J18" s="74"/>
      <c r="K18" s="14" t="s">
        <v>47</v>
      </c>
      <c r="L18" s="74"/>
      <c r="M18" s="71"/>
      <c r="N18" s="74"/>
      <c r="O18" s="77"/>
      <c r="P18" s="77"/>
      <c r="Q18" s="44"/>
      <c r="R18" s="100"/>
      <c r="S18" s="94">
        <v>24806</v>
      </c>
      <c r="T18" s="359" t="s">
        <v>685</v>
      </c>
      <c r="U18" s="93"/>
      <c r="V18" s="372" t="s">
        <v>47</v>
      </c>
      <c r="W18" s="78"/>
      <c r="X18" s="472" t="s">
        <v>72</v>
      </c>
      <c r="Y18" s="485" t="s">
        <v>745</v>
      </c>
      <c r="Z18" s="99"/>
    </row>
    <row r="19" spans="1:26" s="362" customFormat="1" ht="37.5">
      <c r="A19" s="360">
        <v>12</v>
      </c>
      <c r="B19" s="9">
        <v>79</v>
      </c>
      <c r="C19" s="95" t="s">
        <v>625</v>
      </c>
      <c r="D19" s="96" t="s">
        <v>118</v>
      </c>
      <c r="E19" s="96" t="s">
        <v>563</v>
      </c>
      <c r="F19" s="479" t="s">
        <v>121</v>
      </c>
      <c r="G19" s="26">
        <v>460</v>
      </c>
      <c r="H19" s="27" t="s">
        <v>21</v>
      </c>
      <c r="I19" s="341">
        <v>50000</v>
      </c>
      <c r="J19" s="74"/>
      <c r="K19" s="71" t="s">
        <v>47</v>
      </c>
      <c r="L19" s="74"/>
      <c r="M19" s="29"/>
      <c r="N19" s="74"/>
      <c r="O19" s="77"/>
      <c r="P19" s="77"/>
      <c r="Q19" s="44"/>
      <c r="R19" s="105"/>
      <c r="S19" s="94">
        <v>24878</v>
      </c>
      <c r="T19" s="359" t="s">
        <v>698</v>
      </c>
      <c r="U19" s="93"/>
      <c r="V19" s="372" t="s">
        <v>47</v>
      </c>
      <c r="W19" s="78"/>
      <c r="X19" s="472" t="s">
        <v>72</v>
      </c>
      <c r="Y19" s="485" t="s">
        <v>745</v>
      </c>
      <c r="Z19" s="361"/>
    </row>
    <row r="20" spans="1:26" s="79" customFormat="1" ht="37.5">
      <c r="A20" s="275">
        <v>13</v>
      </c>
      <c r="B20" s="9">
        <v>80</v>
      </c>
      <c r="C20" s="95" t="s">
        <v>128</v>
      </c>
      <c r="D20" s="96" t="s">
        <v>118</v>
      </c>
      <c r="E20" s="96" t="s">
        <v>563</v>
      </c>
      <c r="F20" s="479" t="s">
        <v>129</v>
      </c>
      <c r="G20" s="26">
        <v>973</v>
      </c>
      <c r="H20" s="27" t="s">
        <v>21</v>
      </c>
      <c r="I20" s="341">
        <v>41462</v>
      </c>
      <c r="J20" s="74"/>
      <c r="K20" s="71" t="s">
        <v>47</v>
      </c>
      <c r="L20" s="74"/>
      <c r="M20" s="71"/>
      <c r="N20" s="74"/>
      <c r="O20" s="77"/>
      <c r="P20" s="77"/>
      <c r="Q20" s="44"/>
      <c r="R20" s="100"/>
      <c r="S20" s="94">
        <v>24899</v>
      </c>
      <c r="T20" s="85" t="s">
        <v>705</v>
      </c>
      <c r="U20" s="93"/>
      <c r="V20" s="368" t="s">
        <v>47</v>
      </c>
      <c r="W20" s="78"/>
      <c r="X20" s="472" t="s">
        <v>72</v>
      </c>
      <c r="Y20" s="481" t="s">
        <v>745</v>
      </c>
      <c r="Z20" s="99"/>
    </row>
    <row r="21" spans="2:25" ht="21">
      <c r="B21" s="5"/>
      <c r="C21" s="5"/>
      <c r="D21" s="5"/>
      <c r="E21" s="5"/>
      <c r="F21" s="5"/>
      <c r="G21" s="5"/>
      <c r="H21" s="279">
        <v>13</v>
      </c>
      <c r="I21" s="109">
        <f>SUM(I8:I20)</f>
        <v>488832</v>
      </c>
      <c r="J21" s="221"/>
      <c r="K21" s="5"/>
      <c r="L21" s="5"/>
      <c r="M21" s="221"/>
      <c r="N21" s="221"/>
      <c r="O21" s="221"/>
      <c r="P21" s="221"/>
      <c r="Q21" s="222"/>
      <c r="R21" s="397"/>
      <c r="S21" s="401"/>
      <c r="T21" s="393"/>
      <c r="U21" s="477">
        <v>5</v>
      </c>
      <c r="V21" s="477">
        <v>8</v>
      </c>
      <c r="W21" s="225"/>
      <c r="X21" s="224"/>
      <c r="Y21" s="223"/>
    </row>
    <row r="22" spans="2:24" ht="21">
      <c r="B22" s="46"/>
      <c r="C22" s="142" t="s">
        <v>690</v>
      </c>
      <c r="U22" s="46"/>
      <c r="V22" s="46"/>
      <c r="X22" s="46"/>
    </row>
    <row r="23" spans="21:24" ht="21">
      <c r="U23" s="46"/>
      <c r="V23" s="46"/>
      <c r="X23" s="46"/>
    </row>
    <row r="24" spans="21:24" ht="24">
      <c r="U24" s="46"/>
      <c r="V24" s="46"/>
      <c r="X24" s="46"/>
    </row>
    <row r="25" ht="21.75"/>
    <row r="26" ht="21.75"/>
    <row r="27" ht="21.75"/>
  </sheetData>
  <sheetProtection/>
  <autoFilter ref="B7:Y22"/>
  <mergeCells count="18">
    <mergeCell ref="A3:X3"/>
    <mergeCell ref="A1:V1"/>
    <mergeCell ref="A2:V2"/>
    <mergeCell ref="G5:H5"/>
    <mergeCell ref="T5:V5"/>
    <mergeCell ref="N4:N5"/>
    <mergeCell ref="O4:O5"/>
    <mergeCell ref="P4:P5"/>
    <mergeCell ref="Q4:S4"/>
    <mergeCell ref="T4:W4"/>
    <mergeCell ref="M4:M5"/>
    <mergeCell ref="X4:X5"/>
    <mergeCell ref="B4:B5"/>
    <mergeCell ref="C4:C5"/>
    <mergeCell ref="D4:D5"/>
    <mergeCell ref="F4:F5"/>
    <mergeCell ref="I4:J4"/>
    <mergeCell ref="K4:L4"/>
  </mergeCells>
  <printOptions horizontalCentered="1"/>
  <pageMargins left="0.11811023622047245" right="0.11811023622047245" top="0.7874015748031497" bottom="0.6299212598425197" header="0.31496062992125984" footer="0.31496062992125984"/>
  <pageSetup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53"/>
  <sheetViews>
    <sheetView view="pageBreakPreview" zoomScaleSheetLayoutView="100" zoomScalePageLayoutView="0" workbookViewId="0" topLeftCell="A48">
      <selection activeCell="O49" sqref="O49"/>
    </sheetView>
  </sheetViews>
  <sheetFormatPr defaultColWidth="9.140625" defaultRowHeight="15"/>
  <cols>
    <col min="1" max="1" width="3.00390625" style="6" customWidth="1"/>
    <col min="2" max="2" width="3.28125" style="6" customWidth="1"/>
    <col min="3" max="5" width="9.00390625" style="6" customWidth="1"/>
    <col min="6" max="6" width="18.00390625" style="6" customWidth="1"/>
    <col min="7" max="7" width="12.00390625" style="6" customWidth="1"/>
    <col min="8" max="8" width="17.140625" style="6" customWidth="1"/>
    <col min="9" max="9" width="15.421875" style="6" customWidth="1"/>
    <col min="10" max="10" width="3.7109375" style="6" customWidth="1"/>
    <col min="11" max="11" width="9.00390625" style="6" customWidth="1"/>
    <col min="12" max="12" width="11.421875" style="302" bestFit="1" customWidth="1"/>
    <col min="13" max="13" width="6.140625" style="6" customWidth="1"/>
  </cols>
  <sheetData>
    <row r="2" spans="1:13" ht="18" customHeight="1">
      <c r="A2" s="336"/>
      <c r="B2" s="337" t="s">
        <v>682</v>
      </c>
      <c r="C2" s="336"/>
      <c r="D2" s="336"/>
      <c r="E2" s="336"/>
      <c r="F2" s="336"/>
      <c r="G2" s="336"/>
      <c r="H2" s="336"/>
      <c r="I2" s="336"/>
      <c r="J2" s="336"/>
      <c r="K2" s="336"/>
      <c r="L2" s="338"/>
      <c r="M2" s="336"/>
    </row>
    <row r="3" spans="1:13" ht="15">
      <c r="A3" s="336"/>
      <c r="B3" s="336"/>
      <c r="C3" s="337"/>
      <c r="D3" s="336"/>
      <c r="E3" s="336"/>
      <c r="F3" s="336"/>
      <c r="G3" s="336"/>
      <c r="H3" s="336"/>
      <c r="I3" s="336"/>
      <c r="J3" s="336"/>
      <c r="K3" s="336"/>
      <c r="L3" s="338"/>
      <c r="M3" s="336"/>
    </row>
    <row r="4" spans="1:13" ht="15">
      <c r="A4" s="280"/>
      <c r="B4" s="281" t="s">
        <v>580</v>
      </c>
      <c r="C4" s="282"/>
      <c r="D4" s="282"/>
      <c r="E4" s="282"/>
      <c r="F4" s="282"/>
      <c r="G4" s="282"/>
      <c r="H4" s="282"/>
      <c r="I4" s="280"/>
      <c r="J4" s="280"/>
      <c r="K4" s="280"/>
      <c r="L4" s="283"/>
      <c r="M4" s="280"/>
    </row>
    <row r="5" spans="1:13" ht="15">
      <c r="A5" s="280"/>
      <c r="B5" s="284" t="s">
        <v>581</v>
      </c>
      <c r="C5" s="282"/>
      <c r="D5" s="282"/>
      <c r="E5" s="282"/>
      <c r="F5" s="282"/>
      <c r="G5" s="282"/>
      <c r="H5" s="282"/>
      <c r="I5" s="280"/>
      <c r="J5" s="280"/>
      <c r="K5" s="280"/>
      <c r="L5" s="283"/>
      <c r="M5" s="280"/>
    </row>
    <row r="6" spans="1:13" ht="14.25">
      <c r="A6" s="280"/>
      <c r="B6" s="285" t="s">
        <v>548</v>
      </c>
      <c r="C6" s="285" t="s">
        <v>549</v>
      </c>
      <c r="D6" s="285" t="s">
        <v>2</v>
      </c>
      <c r="E6" s="285" t="s">
        <v>582</v>
      </c>
      <c r="F6" s="285" t="s">
        <v>1</v>
      </c>
      <c r="G6" s="285" t="s">
        <v>583</v>
      </c>
      <c r="H6" s="285" t="s">
        <v>584</v>
      </c>
      <c r="I6" s="285" t="s">
        <v>585</v>
      </c>
      <c r="J6" s="285" t="s">
        <v>586</v>
      </c>
      <c r="K6" s="285" t="s">
        <v>587</v>
      </c>
      <c r="L6" s="300" t="s">
        <v>16</v>
      </c>
      <c r="M6" s="280"/>
    </row>
    <row r="7" spans="1:13" ht="31.5">
      <c r="A7" s="301">
        <v>1</v>
      </c>
      <c r="B7" s="288">
        <v>23</v>
      </c>
      <c r="C7" s="288" t="s">
        <v>588</v>
      </c>
      <c r="D7" s="288" t="s">
        <v>617</v>
      </c>
      <c r="E7" s="288" t="s">
        <v>618</v>
      </c>
      <c r="F7" s="289" t="s">
        <v>619</v>
      </c>
      <c r="G7" s="290" t="s">
        <v>620</v>
      </c>
      <c r="H7" s="290" t="s">
        <v>621</v>
      </c>
      <c r="I7" s="288" t="s">
        <v>605</v>
      </c>
      <c r="J7" s="288">
        <v>1</v>
      </c>
      <c r="K7" s="291" t="s">
        <v>606</v>
      </c>
      <c r="L7" s="292">
        <v>4042</v>
      </c>
      <c r="M7" s="280"/>
    </row>
    <row r="8" spans="1:12" ht="31.5">
      <c r="A8" s="301">
        <v>2</v>
      </c>
      <c r="B8" s="288">
        <v>243</v>
      </c>
      <c r="C8" s="288" t="s">
        <v>588</v>
      </c>
      <c r="D8" s="288" t="s">
        <v>617</v>
      </c>
      <c r="E8" s="288" t="s">
        <v>622</v>
      </c>
      <c r="F8" s="289" t="s">
        <v>623</v>
      </c>
      <c r="G8" s="499" t="s">
        <v>624</v>
      </c>
      <c r="H8" s="290" t="s">
        <v>621</v>
      </c>
      <c r="I8" s="288" t="s">
        <v>599</v>
      </c>
      <c r="J8" s="288">
        <v>1</v>
      </c>
      <c r="K8" s="291" t="s">
        <v>600</v>
      </c>
      <c r="L8" s="292">
        <v>50000</v>
      </c>
    </row>
    <row r="9" spans="2:13" ht="15">
      <c r="B9" s="294"/>
      <c r="C9" s="294"/>
      <c r="D9" s="294"/>
      <c r="E9" s="294"/>
      <c r="F9" s="294"/>
      <c r="G9" s="294"/>
      <c r="H9" s="294"/>
      <c r="I9" s="294"/>
      <c r="J9" s="294"/>
      <c r="K9" s="295">
        <v>2</v>
      </c>
      <c r="L9" s="296">
        <f>SUM(L7:L8)</f>
        <v>54042</v>
      </c>
      <c r="M9" s="280"/>
    </row>
    <row r="10" spans="2:13" ht="15"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83"/>
      <c r="M10" s="280"/>
    </row>
    <row r="11" spans="1:13" ht="15">
      <c r="A11" s="280"/>
      <c r="B11" s="281" t="s">
        <v>580</v>
      </c>
      <c r="C11" s="282"/>
      <c r="D11" s="282"/>
      <c r="E11" s="282"/>
      <c r="F11" s="282"/>
      <c r="G11" s="282"/>
      <c r="H11" s="282"/>
      <c r="I11" s="280"/>
      <c r="J11" s="280"/>
      <c r="K11" s="280"/>
      <c r="L11" s="283"/>
      <c r="M11" s="280"/>
    </row>
    <row r="12" spans="1:13" ht="15">
      <c r="A12" s="280"/>
      <c r="B12" s="284" t="s">
        <v>581</v>
      </c>
      <c r="C12" s="282"/>
      <c r="D12" s="282"/>
      <c r="E12" s="282"/>
      <c r="F12" s="282"/>
      <c r="G12" s="282"/>
      <c r="H12" s="282"/>
      <c r="I12" s="280"/>
      <c r="J12" s="280"/>
      <c r="K12" s="280"/>
      <c r="L12" s="283"/>
      <c r="M12" s="280"/>
    </row>
    <row r="13" spans="1:13" ht="14.25">
      <c r="A13" s="280"/>
      <c r="B13" s="285" t="s">
        <v>548</v>
      </c>
      <c r="C13" s="285" t="s">
        <v>549</v>
      </c>
      <c r="D13" s="285" t="s">
        <v>2</v>
      </c>
      <c r="E13" s="285" t="s">
        <v>582</v>
      </c>
      <c r="F13" s="285" t="s">
        <v>1</v>
      </c>
      <c r="G13" s="285" t="s">
        <v>583</v>
      </c>
      <c r="H13" s="285" t="s">
        <v>584</v>
      </c>
      <c r="I13" s="285" t="s">
        <v>585</v>
      </c>
      <c r="J13" s="285" t="s">
        <v>586</v>
      </c>
      <c r="K13" s="285" t="s">
        <v>587</v>
      </c>
      <c r="L13" s="286" t="s">
        <v>16</v>
      </c>
      <c r="M13" s="280"/>
    </row>
    <row r="14" spans="1:13" ht="47.25">
      <c r="A14" s="287">
        <v>4</v>
      </c>
      <c r="B14" s="288">
        <v>24</v>
      </c>
      <c r="C14" s="288" t="s">
        <v>588</v>
      </c>
      <c r="D14" s="288" t="s">
        <v>601</v>
      </c>
      <c r="E14" s="288" t="s">
        <v>602</v>
      </c>
      <c r="F14" s="289" t="s">
        <v>562</v>
      </c>
      <c r="G14" s="499" t="s">
        <v>603</v>
      </c>
      <c r="H14" s="290" t="s">
        <v>604</v>
      </c>
      <c r="I14" s="288" t="s">
        <v>605</v>
      </c>
      <c r="J14" s="288">
        <v>1</v>
      </c>
      <c r="K14" s="291" t="s">
        <v>606</v>
      </c>
      <c r="L14" s="292">
        <v>50000</v>
      </c>
      <c r="M14" s="280"/>
    </row>
    <row r="15" spans="1:13" ht="47.25">
      <c r="A15" s="287">
        <v>5</v>
      </c>
      <c r="B15" s="288">
        <v>160</v>
      </c>
      <c r="C15" s="288" t="s">
        <v>588</v>
      </c>
      <c r="D15" s="288" t="s">
        <v>601</v>
      </c>
      <c r="E15" s="288" t="s">
        <v>607</v>
      </c>
      <c r="F15" s="289" t="s">
        <v>608</v>
      </c>
      <c r="G15" s="499" t="s">
        <v>609</v>
      </c>
      <c r="H15" s="290" t="s">
        <v>610</v>
      </c>
      <c r="I15" s="288" t="s">
        <v>611</v>
      </c>
      <c r="J15" s="288">
        <v>1</v>
      </c>
      <c r="K15" s="291" t="s">
        <v>612</v>
      </c>
      <c r="L15" s="292">
        <v>41462</v>
      </c>
      <c r="M15" s="280"/>
    </row>
    <row r="16" spans="1:13" ht="47.25">
      <c r="A16" s="287">
        <v>6</v>
      </c>
      <c r="B16" s="288">
        <v>168</v>
      </c>
      <c r="C16" s="288" t="s">
        <v>588</v>
      </c>
      <c r="D16" s="288" t="s">
        <v>601</v>
      </c>
      <c r="E16" s="288" t="s">
        <v>613</v>
      </c>
      <c r="F16" s="289" t="s">
        <v>614</v>
      </c>
      <c r="G16" s="290" t="s">
        <v>615</v>
      </c>
      <c r="H16" s="290" t="s">
        <v>616</v>
      </c>
      <c r="I16" s="288" t="s">
        <v>593</v>
      </c>
      <c r="J16" s="288">
        <v>2</v>
      </c>
      <c r="K16" s="291" t="s">
        <v>594</v>
      </c>
      <c r="L16" s="292">
        <v>12095</v>
      </c>
      <c r="M16" s="280"/>
    </row>
    <row r="17" spans="1:13" ht="15">
      <c r="A17" s="297"/>
      <c r="B17" s="294"/>
      <c r="C17" s="294"/>
      <c r="D17" s="294"/>
      <c r="E17" s="294"/>
      <c r="F17" s="294"/>
      <c r="G17" s="294"/>
      <c r="H17" s="294"/>
      <c r="I17" s="294"/>
      <c r="J17" s="294"/>
      <c r="K17" s="295">
        <v>3</v>
      </c>
      <c r="L17" s="296">
        <f>SUM(L14:L16)</f>
        <v>103557</v>
      </c>
      <c r="M17" s="280"/>
    </row>
    <row r="18" spans="1:13" ht="15">
      <c r="A18" s="297"/>
      <c r="B18" s="294"/>
      <c r="C18" s="294"/>
      <c r="D18" s="294"/>
      <c r="E18" s="294"/>
      <c r="F18" s="294"/>
      <c r="G18" s="294"/>
      <c r="H18" s="294"/>
      <c r="I18" s="294"/>
      <c r="J18" s="294"/>
      <c r="K18" s="298"/>
      <c r="L18" s="299"/>
      <c r="M18" s="280"/>
    </row>
    <row r="22" spans="1:13" ht="15">
      <c r="A22" s="280"/>
      <c r="B22" s="281" t="s">
        <v>580</v>
      </c>
      <c r="C22" s="282"/>
      <c r="D22" s="282"/>
      <c r="E22" s="282"/>
      <c r="F22" s="282"/>
      <c r="G22" s="282"/>
      <c r="H22" s="282"/>
      <c r="I22" s="280"/>
      <c r="J22" s="280"/>
      <c r="K22" s="280"/>
      <c r="L22" s="283"/>
      <c r="M22" s="280"/>
    </row>
    <row r="23" spans="1:13" ht="15">
      <c r="A23" s="280"/>
      <c r="B23" s="284" t="s">
        <v>581</v>
      </c>
      <c r="C23" s="282"/>
      <c r="D23" s="282"/>
      <c r="E23" s="282"/>
      <c r="F23" s="282"/>
      <c r="G23" s="282"/>
      <c r="H23" s="282"/>
      <c r="I23" s="280"/>
      <c r="J23" s="280"/>
      <c r="K23" s="280"/>
      <c r="L23" s="283"/>
      <c r="M23" s="280"/>
    </row>
    <row r="24" spans="1:13" ht="14.25">
      <c r="A24" s="280"/>
      <c r="B24" s="285" t="s">
        <v>548</v>
      </c>
      <c r="C24" s="285" t="s">
        <v>549</v>
      </c>
      <c r="D24" s="285" t="s">
        <v>2</v>
      </c>
      <c r="E24" s="285" t="s">
        <v>582</v>
      </c>
      <c r="F24" s="285" t="s">
        <v>1</v>
      </c>
      <c r="G24" s="285" t="s">
        <v>583</v>
      </c>
      <c r="H24" s="285" t="s">
        <v>584</v>
      </c>
      <c r="I24" s="285" t="s">
        <v>585</v>
      </c>
      <c r="J24" s="285" t="s">
        <v>586</v>
      </c>
      <c r="K24" s="285" t="s">
        <v>587</v>
      </c>
      <c r="L24" s="286" t="s">
        <v>16</v>
      </c>
      <c r="M24" s="280"/>
    </row>
    <row r="25" spans="1:13" ht="31.5">
      <c r="A25" s="287">
        <v>1</v>
      </c>
      <c r="B25" s="288">
        <v>161</v>
      </c>
      <c r="C25" s="288" t="s">
        <v>588</v>
      </c>
      <c r="D25" s="288" t="s">
        <v>589</v>
      </c>
      <c r="E25" s="288" t="s">
        <v>590</v>
      </c>
      <c r="F25" s="289" t="s">
        <v>560</v>
      </c>
      <c r="G25" s="499" t="s">
        <v>591</v>
      </c>
      <c r="H25" s="290" t="s">
        <v>592</v>
      </c>
      <c r="I25" s="288" t="s">
        <v>593</v>
      </c>
      <c r="J25" s="288">
        <v>1</v>
      </c>
      <c r="K25" s="291" t="s">
        <v>594</v>
      </c>
      <c r="L25" s="314">
        <v>55000</v>
      </c>
      <c r="M25" s="293"/>
    </row>
    <row r="26" spans="1:13" ht="31.5">
      <c r="A26" s="287">
        <v>2</v>
      </c>
      <c r="B26" s="288">
        <v>244</v>
      </c>
      <c r="C26" s="288" t="s">
        <v>588</v>
      </c>
      <c r="D26" s="288" t="s">
        <v>589</v>
      </c>
      <c r="E26" s="288" t="s">
        <v>595</v>
      </c>
      <c r="F26" s="289" t="s">
        <v>596</v>
      </c>
      <c r="G26" s="499" t="s">
        <v>597</v>
      </c>
      <c r="H26" s="290" t="s">
        <v>598</v>
      </c>
      <c r="I26" s="288" t="s">
        <v>599</v>
      </c>
      <c r="J26" s="288">
        <v>1</v>
      </c>
      <c r="K26" s="291" t="s">
        <v>600</v>
      </c>
      <c r="L26" s="314">
        <v>49500</v>
      </c>
      <c r="M26" s="293"/>
    </row>
    <row r="27" spans="1:13" ht="47.25">
      <c r="A27" s="287">
        <v>3</v>
      </c>
      <c r="B27" s="288">
        <v>252</v>
      </c>
      <c r="C27" s="288" t="s">
        <v>588</v>
      </c>
      <c r="D27" s="288" t="s">
        <v>658</v>
      </c>
      <c r="E27" s="288" t="s">
        <v>629</v>
      </c>
      <c r="F27" s="289" t="s">
        <v>552</v>
      </c>
      <c r="G27" s="290" t="s">
        <v>630</v>
      </c>
      <c r="H27" s="290" t="s">
        <v>631</v>
      </c>
      <c r="I27" s="288" t="s">
        <v>632</v>
      </c>
      <c r="J27" s="288">
        <v>1</v>
      </c>
      <c r="K27" s="291" t="s">
        <v>633</v>
      </c>
      <c r="L27" s="314">
        <v>50000</v>
      </c>
      <c r="M27" s="293"/>
    </row>
    <row r="28" spans="2:13" ht="15">
      <c r="B28" s="294"/>
      <c r="C28" s="294"/>
      <c r="D28" s="294"/>
      <c r="E28" s="294"/>
      <c r="F28" s="294"/>
      <c r="G28" s="294"/>
      <c r="H28" s="294"/>
      <c r="I28" s="294"/>
      <c r="J28" s="294"/>
      <c r="K28" s="295">
        <v>3</v>
      </c>
      <c r="L28" s="311">
        <f>SUM(L25:L27)</f>
        <v>154500</v>
      </c>
      <c r="M28" s="280"/>
    </row>
    <row r="31" spans="2:10" ht="15">
      <c r="B31" s="294"/>
      <c r="C31" s="294"/>
      <c r="D31" s="294"/>
      <c r="E31" s="294"/>
      <c r="F31" s="294"/>
      <c r="G31" s="294"/>
      <c r="H31" s="294"/>
      <c r="I31" s="294"/>
      <c r="J31" s="294"/>
    </row>
    <row r="33" spans="1:13" ht="15">
      <c r="A33" s="280"/>
      <c r="B33" s="281" t="s">
        <v>580</v>
      </c>
      <c r="C33" s="282"/>
      <c r="D33" s="282"/>
      <c r="E33" s="282"/>
      <c r="F33" s="282"/>
      <c r="G33" s="282"/>
      <c r="H33" s="282"/>
      <c r="I33" s="280"/>
      <c r="J33" s="280"/>
      <c r="K33" s="280"/>
      <c r="L33" s="283"/>
      <c r="M33" s="280"/>
    </row>
    <row r="34" spans="1:13" ht="15">
      <c r="A34" s="280"/>
      <c r="B34" s="284" t="s">
        <v>581</v>
      </c>
      <c r="C34" s="282"/>
      <c r="D34" s="282"/>
      <c r="E34" s="282"/>
      <c r="F34" s="282"/>
      <c r="G34" s="282"/>
      <c r="H34" s="282"/>
      <c r="I34" s="280"/>
      <c r="J34" s="280"/>
      <c r="K34" s="280"/>
      <c r="L34" s="283"/>
      <c r="M34" s="280"/>
    </row>
    <row r="35" spans="2:12" ht="14.25">
      <c r="B35" s="285" t="s">
        <v>2</v>
      </c>
      <c r="C35" s="285" t="s">
        <v>582</v>
      </c>
      <c r="D35" s="285" t="s">
        <v>1</v>
      </c>
      <c r="E35" s="285" t="s">
        <v>583</v>
      </c>
      <c r="F35" s="285" t="s">
        <v>584</v>
      </c>
      <c r="G35" s="285" t="s">
        <v>585</v>
      </c>
      <c r="H35" s="285" t="s">
        <v>586</v>
      </c>
      <c r="I35" s="285" t="s">
        <v>587</v>
      </c>
      <c r="J35" s="285" t="s">
        <v>16</v>
      </c>
      <c r="K35" s="285" t="s">
        <v>587</v>
      </c>
      <c r="L35" s="300" t="s">
        <v>16</v>
      </c>
    </row>
    <row r="36" spans="1:12" ht="47.25">
      <c r="A36" s="301">
        <v>9</v>
      </c>
      <c r="B36" s="288">
        <v>25</v>
      </c>
      <c r="C36" s="288" t="s">
        <v>588</v>
      </c>
      <c r="D36" s="288" t="s">
        <v>634</v>
      </c>
      <c r="E36" s="288" t="s">
        <v>635</v>
      </c>
      <c r="F36" s="289" t="s">
        <v>636</v>
      </c>
      <c r="G36" s="290" t="s">
        <v>637</v>
      </c>
      <c r="H36" s="290" t="s">
        <v>638</v>
      </c>
      <c r="I36" s="288" t="s">
        <v>639</v>
      </c>
      <c r="J36" s="288">
        <v>1</v>
      </c>
      <c r="K36" s="291" t="s">
        <v>606</v>
      </c>
      <c r="L36" s="291">
        <v>5379</v>
      </c>
    </row>
    <row r="37" spans="1:12" ht="47.25">
      <c r="A37" s="301">
        <v>10</v>
      </c>
      <c r="B37" s="288">
        <v>162</v>
      </c>
      <c r="C37" s="288" t="s">
        <v>588</v>
      </c>
      <c r="D37" s="288" t="s">
        <v>634</v>
      </c>
      <c r="E37" s="288" t="s">
        <v>640</v>
      </c>
      <c r="F37" s="289" t="s">
        <v>641</v>
      </c>
      <c r="G37" s="499" t="s">
        <v>642</v>
      </c>
      <c r="H37" s="290" t="s">
        <v>643</v>
      </c>
      <c r="I37" s="288" t="s">
        <v>593</v>
      </c>
      <c r="J37" s="288">
        <v>1</v>
      </c>
      <c r="K37" s="291" t="s">
        <v>594</v>
      </c>
      <c r="L37" s="291">
        <v>36354</v>
      </c>
    </row>
    <row r="38" spans="11:12" ht="14.25">
      <c r="K38" s="201">
        <v>2</v>
      </c>
      <c r="L38" s="311">
        <f>SUM(L36:L37)</f>
        <v>41733</v>
      </c>
    </row>
    <row r="42" spans="1:13" ht="15">
      <c r="A42" s="280"/>
      <c r="B42" s="281" t="s">
        <v>580</v>
      </c>
      <c r="C42" s="282"/>
      <c r="D42" s="282"/>
      <c r="E42" s="282"/>
      <c r="F42" s="282"/>
      <c r="G42" s="282"/>
      <c r="H42" s="282"/>
      <c r="I42" s="280"/>
      <c r="J42" s="280"/>
      <c r="K42" s="280"/>
      <c r="L42" s="283"/>
      <c r="M42" s="280"/>
    </row>
    <row r="43" spans="1:13" ht="15">
      <c r="A43" s="280"/>
      <c r="B43" s="284" t="s">
        <v>581</v>
      </c>
      <c r="C43" s="282"/>
      <c r="D43" s="282"/>
      <c r="E43" s="282"/>
      <c r="F43" s="282"/>
      <c r="G43" s="282"/>
      <c r="H43" s="282"/>
      <c r="I43" s="280"/>
      <c r="J43" s="280"/>
      <c r="K43" s="280"/>
      <c r="L43" s="283"/>
      <c r="M43" s="280"/>
    </row>
    <row r="44" spans="2:12" ht="14.25">
      <c r="B44" s="285" t="s">
        <v>2</v>
      </c>
      <c r="C44" s="285" t="s">
        <v>582</v>
      </c>
      <c r="D44" s="285" t="s">
        <v>1</v>
      </c>
      <c r="E44" s="285" t="s">
        <v>583</v>
      </c>
      <c r="F44" s="285" t="s">
        <v>584</v>
      </c>
      <c r="G44" s="285" t="s">
        <v>585</v>
      </c>
      <c r="H44" s="285" t="s">
        <v>586</v>
      </c>
      <c r="I44" s="285" t="s">
        <v>587</v>
      </c>
      <c r="J44" s="285" t="s">
        <v>16</v>
      </c>
      <c r="K44" s="285" t="s">
        <v>587</v>
      </c>
      <c r="L44" s="300" t="s">
        <v>16</v>
      </c>
    </row>
    <row r="45" spans="1:12" ht="47.25">
      <c r="A45" s="301">
        <v>11</v>
      </c>
      <c r="B45" s="288">
        <v>63</v>
      </c>
      <c r="C45" s="288" t="s">
        <v>588</v>
      </c>
      <c r="D45" s="288" t="s">
        <v>67</v>
      </c>
      <c r="E45" s="288" t="s">
        <v>644</v>
      </c>
      <c r="F45" s="289" t="s">
        <v>645</v>
      </c>
      <c r="G45" s="290" t="s">
        <v>646</v>
      </c>
      <c r="H45" s="290" t="s">
        <v>647</v>
      </c>
      <c r="I45" s="288" t="s">
        <v>648</v>
      </c>
      <c r="J45" s="288">
        <v>1</v>
      </c>
      <c r="K45" s="291" t="s">
        <v>649</v>
      </c>
      <c r="L45" s="312">
        <v>35000</v>
      </c>
    </row>
    <row r="46" spans="1:12" ht="47.25">
      <c r="A46" s="301">
        <v>12</v>
      </c>
      <c r="B46" s="288">
        <v>159</v>
      </c>
      <c r="C46" s="288" t="s">
        <v>588</v>
      </c>
      <c r="D46" s="288" t="s">
        <v>67</v>
      </c>
      <c r="E46" s="288" t="s">
        <v>650</v>
      </c>
      <c r="F46" s="289" t="s">
        <v>651</v>
      </c>
      <c r="G46" s="499" t="s">
        <v>652</v>
      </c>
      <c r="H46" s="290" t="s">
        <v>653</v>
      </c>
      <c r="I46" s="288" t="s">
        <v>611</v>
      </c>
      <c r="J46" s="288">
        <v>1</v>
      </c>
      <c r="K46" s="291" t="s">
        <v>612</v>
      </c>
      <c r="L46" s="312">
        <v>40000</v>
      </c>
    </row>
    <row r="47" spans="11:12" ht="14.25">
      <c r="K47" s="201">
        <v>2</v>
      </c>
      <c r="L47" s="311">
        <f>SUM(L45:L46)</f>
        <v>75000</v>
      </c>
    </row>
    <row r="49" spans="1:13" ht="15">
      <c r="A49" s="280"/>
      <c r="B49" s="281" t="s">
        <v>580</v>
      </c>
      <c r="C49" s="282"/>
      <c r="D49" s="282"/>
      <c r="E49" s="282"/>
      <c r="F49" s="282"/>
      <c r="G49" s="282"/>
      <c r="H49" s="282"/>
      <c r="I49" s="280"/>
      <c r="J49" s="280"/>
      <c r="K49" s="280"/>
      <c r="L49" s="283"/>
      <c r="M49" s="280"/>
    </row>
    <row r="50" spans="1:13" ht="15">
      <c r="A50" s="280"/>
      <c r="B50" s="284" t="s">
        <v>581</v>
      </c>
      <c r="C50" s="282"/>
      <c r="D50" s="282"/>
      <c r="E50" s="282"/>
      <c r="F50" s="282"/>
      <c r="G50" s="282"/>
      <c r="H50" s="282"/>
      <c r="I50" s="280"/>
      <c r="J50" s="280"/>
      <c r="K50" s="280"/>
      <c r="L50" s="283"/>
      <c r="M50" s="280"/>
    </row>
    <row r="51" spans="2:12" ht="14.25">
      <c r="B51" s="285" t="s">
        <v>2</v>
      </c>
      <c r="C51" s="285" t="s">
        <v>582</v>
      </c>
      <c r="D51" s="285" t="s">
        <v>1</v>
      </c>
      <c r="E51" s="285" t="s">
        <v>583</v>
      </c>
      <c r="F51" s="285" t="s">
        <v>584</v>
      </c>
      <c r="G51" s="285" t="s">
        <v>585</v>
      </c>
      <c r="H51" s="285" t="s">
        <v>586</v>
      </c>
      <c r="I51" s="285" t="s">
        <v>587</v>
      </c>
      <c r="J51" s="285" t="s">
        <v>16</v>
      </c>
      <c r="K51" s="285" t="s">
        <v>587</v>
      </c>
      <c r="L51" s="300" t="s">
        <v>16</v>
      </c>
    </row>
    <row r="52" spans="1:12" ht="47.25">
      <c r="A52" s="301">
        <v>13</v>
      </c>
      <c r="B52" s="288">
        <v>166</v>
      </c>
      <c r="C52" s="288" t="s">
        <v>588</v>
      </c>
      <c r="D52" s="288" t="s">
        <v>659</v>
      </c>
      <c r="E52" s="288" t="s">
        <v>654</v>
      </c>
      <c r="F52" s="289" t="s">
        <v>655</v>
      </c>
      <c r="G52" s="499" t="s">
        <v>656</v>
      </c>
      <c r="H52" s="290" t="s">
        <v>657</v>
      </c>
      <c r="I52" s="288" t="s">
        <v>593</v>
      </c>
      <c r="J52" s="288">
        <v>1</v>
      </c>
      <c r="K52" s="291" t="s">
        <v>594</v>
      </c>
      <c r="L52" s="312">
        <v>60000</v>
      </c>
    </row>
    <row r="53" spans="11:12" ht="14.25">
      <c r="K53" s="201">
        <v>1</v>
      </c>
      <c r="L53" s="311">
        <f>SUM(L52)</f>
        <v>60000</v>
      </c>
    </row>
  </sheetData>
  <sheetProtection/>
  <printOptions/>
  <pageMargins left="0.5118110236220472" right="0.5118110236220472" top="1.3385826771653544" bottom="1.14173228346456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9"/>
  <sheetViews>
    <sheetView view="pageBreakPreview" zoomScaleSheetLayoutView="100" zoomScalePageLayoutView="0" workbookViewId="0" topLeftCell="A58">
      <selection activeCell="I55" sqref="I55"/>
    </sheetView>
  </sheetViews>
  <sheetFormatPr defaultColWidth="9.140625" defaultRowHeight="15"/>
  <cols>
    <col min="1" max="1" width="3.140625" style="0" bestFit="1" customWidth="1"/>
    <col min="2" max="2" width="2.7109375" style="0" bestFit="1" customWidth="1"/>
    <col min="3" max="3" width="12.7109375" style="0" customWidth="1"/>
    <col min="4" max="4" width="6.8515625" style="0" customWidth="1"/>
    <col min="5" max="5" width="5.421875" style="0" bestFit="1" customWidth="1"/>
    <col min="7" max="8" width="5.421875" style="0" customWidth="1"/>
    <col min="9" max="9" width="12.140625" style="0" customWidth="1"/>
    <col min="10" max="12" width="4.28125" style="0" customWidth="1"/>
    <col min="13" max="16" width="2.421875" style="0" customWidth="1"/>
    <col min="17" max="17" width="10.8515625" style="0" bestFit="1" customWidth="1"/>
    <col min="19" max="20" width="9.00390625" style="386" customWidth="1"/>
    <col min="21" max="23" width="4.28125" style="0" customWidth="1"/>
    <col min="24" max="24" width="7.421875" style="0" customWidth="1"/>
    <col min="25" max="25" width="7.421875" style="518" customWidth="1"/>
    <col min="27" max="27" width="3.421875" style="506" customWidth="1"/>
  </cols>
  <sheetData>
    <row r="1" spans="1:27" s="111" customFormat="1" ht="23.25">
      <c r="A1" s="578" t="s">
        <v>674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110"/>
      <c r="Y1" s="513"/>
      <c r="AA1" s="500"/>
    </row>
    <row r="2" spans="1:27" s="111" customFormat="1" ht="23.25">
      <c r="A2" s="578" t="s">
        <v>63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110"/>
      <c r="Y2" s="513"/>
      <c r="AA2" s="500"/>
    </row>
    <row r="3" spans="1:27" s="111" customFormat="1" ht="23.25">
      <c r="A3" s="578" t="s">
        <v>784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AA3" s="500"/>
    </row>
    <row r="4" spans="2:27" s="79" customFormat="1" ht="21">
      <c r="B4" s="622" t="s">
        <v>0</v>
      </c>
      <c r="C4" s="622" t="s">
        <v>1</v>
      </c>
      <c r="D4" s="622" t="s">
        <v>2</v>
      </c>
      <c r="E4" s="306"/>
      <c r="F4" s="620" t="s">
        <v>3</v>
      </c>
      <c r="G4" s="246"/>
      <c r="H4" s="247"/>
      <c r="I4" s="624" t="s">
        <v>4</v>
      </c>
      <c r="J4" s="625"/>
      <c r="K4" s="626" t="s">
        <v>5</v>
      </c>
      <c r="L4" s="626"/>
      <c r="M4" s="627" t="s">
        <v>6</v>
      </c>
      <c r="N4" s="627" t="s">
        <v>7</v>
      </c>
      <c r="O4" s="627" t="s">
        <v>8</v>
      </c>
      <c r="P4" s="627" t="s">
        <v>9</v>
      </c>
      <c r="Q4" s="599" t="s">
        <v>10</v>
      </c>
      <c r="R4" s="600"/>
      <c r="S4" s="601"/>
      <c r="T4" s="631" t="s">
        <v>11</v>
      </c>
      <c r="U4" s="632"/>
      <c r="V4" s="632"/>
      <c r="W4" s="633"/>
      <c r="X4" s="620" t="s">
        <v>15</v>
      </c>
      <c r="Y4" s="514" t="s">
        <v>49</v>
      </c>
      <c r="AA4" s="500"/>
    </row>
    <row r="5" spans="2:27" s="79" customFormat="1" ht="21">
      <c r="B5" s="623"/>
      <c r="C5" s="623"/>
      <c r="D5" s="623"/>
      <c r="E5" s="307" t="s">
        <v>2</v>
      </c>
      <c r="F5" s="621"/>
      <c r="G5" s="629" t="s">
        <v>46</v>
      </c>
      <c r="H5" s="630"/>
      <c r="I5" s="244" t="s">
        <v>16</v>
      </c>
      <c r="J5" s="308" t="s">
        <v>17</v>
      </c>
      <c r="K5" s="308" t="s">
        <v>60</v>
      </c>
      <c r="L5" s="305" t="s">
        <v>58</v>
      </c>
      <c r="M5" s="628"/>
      <c r="N5" s="628"/>
      <c r="O5" s="628"/>
      <c r="P5" s="628"/>
      <c r="Q5" s="263" t="s">
        <v>12</v>
      </c>
      <c r="R5" s="261" t="s">
        <v>13</v>
      </c>
      <c r="S5" s="262" t="s">
        <v>14</v>
      </c>
      <c r="T5" s="631" t="s">
        <v>48</v>
      </c>
      <c r="U5" s="632"/>
      <c r="V5" s="632"/>
      <c r="W5" s="248" t="s">
        <v>62</v>
      </c>
      <c r="X5" s="621"/>
      <c r="Y5" s="515"/>
      <c r="AA5" s="500"/>
    </row>
    <row r="6" spans="2:27" s="79" customFormat="1" ht="21">
      <c r="B6" s="249"/>
      <c r="C6" s="249"/>
      <c r="D6" s="249"/>
      <c r="E6" s="250"/>
      <c r="F6" s="250"/>
      <c r="G6" s="251"/>
      <c r="H6" s="252"/>
      <c r="I6" s="245"/>
      <c r="J6" s="249"/>
      <c r="K6" s="249" t="s">
        <v>59</v>
      </c>
      <c r="L6" s="249" t="s">
        <v>57</v>
      </c>
      <c r="M6" s="249"/>
      <c r="N6" s="249"/>
      <c r="O6" s="249"/>
      <c r="P6" s="249"/>
      <c r="Q6" s="124"/>
      <c r="R6" s="148"/>
      <c r="S6" s="51"/>
      <c r="T6" s="330" t="s">
        <v>54</v>
      </c>
      <c r="U6" s="303" t="s">
        <v>53</v>
      </c>
      <c r="V6" s="253" t="s">
        <v>52</v>
      </c>
      <c r="W6" s="254" t="s">
        <v>61</v>
      </c>
      <c r="X6" s="250"/>
      <c r="Y6" s="516"/>
      <c r="AA6" s="500"/>
    </row>
    <row r="7" spans="2:27" s="79" customFormat="1" ht="21">
      <c r="B7" s="249"/>
      <c r="C7" s="249"/>
      <c r="D7" s="249"/>
      <c r="E7" s="250"/>
      <c r="F7" s="250"/>
      <c r="G7" s="251"/>
      <c r="H7" s="252"/>
      <c r="I7" s="245"/>
      <c r="J7" s="249"/>
      <c r="K7" s="249"/>
      <c r="L7" s="249"/>
      <c r="M7" s="249"/>
      <c r="N7" s="249"/>
      <c r="O7" s="249"/>
      <c r="P7" s="249"/>
      <c r="Q7" s="124"/>
      <c r="R7" s="148"/>
      <c r="S7" s="51"/>
      <c r="T7" s="330"/>
      <c r="U7" s="329"/>
      <c r="V7" s="253"/>
      <c r="W7" s="254"/>
      <c r="X7" s="250"/>
      <c r="Y7" s="516"/>
      <c r="AA7" s="500"/>
    </row>
    <row r="8" spans="1:27" s="6" customFormat="1" ht="47.25">
      <c r="A8" s="275">
        <v>1</v>
      </c>
      <c r="B8" s="255">
        <v>81</v>
      </c>
      <c r="C8" s="23" t="s">
        <v>163</v>
      </c>
      <c r="D8" s="24" t="s">
        <v>144</v>
      </c>
      <c r="E8" s="24" t="s">
        <v>551</v>
      </c>
      <c r="F8" s="479" t="s">
        <v>164</v>
      </c>
      <c r="G8" s="26">
        <v>141</v>
      </c>
      <c r="H8" s="27" t="s">
        <v>21</v>
      </c>
      <c r="I8" s="28">
        <v>61800</v>
      </c>
      <c r="J8" s="74"/>
      <c r="K8" s="153" t="s">
        <v>47</v>
      </c>
      <c r="L8" s="71"/>
      <c r="M8" s="74"/>
      <c r="N8" s="90"/>
      <c r="O8" s="77"/>
      <c r="P8" s="77"/>
      <c r="Q8" s="85"/>
      <c r="R8" s="175">
        <v>23194</v>
      </c>
      <c r="S8" s="85"/>
      <c r="T8" s="44"/>
      <c r="U8" s="93"/>
      <c r="V8" s="509">
        <v>1</v>
      </c>
      <c r="W8" s="78"/>
      <c r="X8" s="81" t="s">
        <v>72</v>
      </c>
      <c r="Y8" s="485" t="s">
        <v>745</v>
      </c>
      <c r="AA8" s="501">
        <v>1</v>
      </c>
    </row>
    <row r="9" spans="1:27" ht="47.25">
      <c r="A9" s="275">
        <v>2</v>
      </c>
      <c r="B9" s="255">
        <v>82</v>
      </c>
      <c r="C9" s="23" t="s">
        <v>673</v>
      </c>
      <c r="D9" s="24" t="s">
        <v>144</v>
      </c>
      <c r="E9" s="24" t="s">
        <v>551</v>
      </c>
      <c r="F9" s="25" t="s">
        <v>177</v>
      </c>
      <c r="G9" s="26">
        <v>315</v>
      </c>
      <c r="H9" s="27" t="s">
        <v>21</v>
      </c>
      <c r="I9" s="28">
        <v>80000</v>
      </c>
      <c r="J9" s="74"/>
      <c r="K9" s="153" t="s">
        <v>47</v>
      </c>
      <c r="L9" s="71"/>
      <c r="M9" s="74"/>
      <c r="N9" s="74"/>
      <c r="O9" s="74"/>
      <c r="P9" s="74"/>
      <c r="Q9" s="101"/>
      <c r="R9" s="175">
        <v>23276</v>
      </c>
      <c r="S9" s="102"/>
      <c r="T9" s="44"/>
      <c r="U9" s="93">
        <v>1</v>
      </c>
      <c r="V9" s="510"/>
      <c r="W9" s="256"/>
      <c r="X9" s="81" t="s">
        <v>72</v>
      </c>
      <c r="Y9" s="78"/>
      <c r="AA9" s="502"/>
    </row>
    <row r="10" spans="1:27" ht="47.25">
      <c r="A10" s="275">
        <v>3</v>
      </c>
      <c r="B10" s="255">
        <v>83</v>
      </c>
      <c r="C10" s="23" t="s">
        <v>209</v>
      </c>
      <c r="D10" s="24" t="s">
        <v>144</v>
      </c>
      <c r="E10" s="24" t="s">
        <v>551</v>
      </c>
      <c r="F10" s="25" t="s">
        <v>210</v>
      </c>
      <c r="G10" s="26">
        <v>920</v>
      </c>
      <c r="H10" s="27" t="s">
        <v>21</v>
      </c>
      <c r="I10" s="28">
        <v>80000</v>
      </c>
      <c r="J10" s="74"/>
      <c r="K10" s="153" t="s">
        <v>47</v>
      </c>
      <c r="L10" s="29"/>
      <c r="M10" s="74"/>
      <c r="N10" s="74"/>
      <c r="O10" s="74"/>
      <c r="P10" s="74"/>
      <c r="Q10" s="101"/>
      <c r="R10" s="238">
        <v>23340</v>
      </c>
      <c r="S10" s="102"/>
      <c r="T10" s="44"/>
      <c r="U10" s="93">
        <v>1</v>
      </c>
      <c r="V10" s="510"/>
      <c r="W10" s="256"/>
      <c r="X10" s="81" t="s">
        <v>72</v>
      </c>
      <c r="Y10" s="78"/>
      <c r="AA10" s="502"/>
    </row>
    <row r="11" spans="1:27" ht="63">
      <c r="A11" s="275">
        <v>4</v>
      </c>
      <c r="B11" s="255">
        <v>84</v>
      </c>
      <c r="C11" s="23" t="s">
        <v>182</v>
      </c>
      <c r="D11" s="24" t="s">
        <v>144</v>
      </c>
      <c r="E11" s="24" t="s">
        <v>551</v>
      </c>
      <c r="F11" s="479" t="s">
        <v>183</v>
      </c>
      <c r="G11" s="26">
        <v>866</v>
      </c>
      <c r="H11" s="27" t="s">
        <v>21</v>
      </c>
      <c r="I11" s="28">
        <v>50000</v>
      </c>
      <c r="J11" s="74"/>
      <c r="K11" s="153" t="s">
        <v>47</v>
      </c>
      <c r="L11" s="71"/>
      <c r="M11" s="74"/>
      <c r="N11" s="74"/>
      <c r="O11" s="74"/>
      <c r="P11" s="74"/>
      <c r="Q11" s="101"/>
      <c r="R11" s="175">
        <v>23340</v>
      </c>
      <c r="S11" s="102"/>
      <c r="T11" s="44"/>
      <c r="U11" s="93"/>
      <c r="V11" s="511">
        <v>1</v>
      </c>
      <c r="W11" s="256"/>
      <c r="X11" s="81" t="s">
        <v>72</v>
      </c>
      <c r="Y11" s="485" t="s">
        <v>745</v>
      </c>
      <c r="AA11" s="503">
        <v>1</v>
      </c>
    </row>
    <row r="12" spans="1:27" ht="47.25">
      <c r="A12" s="275">
        <v>5</v>
      </c>
      <c r="B12" s="255">
        <v>85</v>
      </c>
      <c r="C12" s="23" t="s">
        <v>34</v>
      </c>
      <c r="D12" s="24" t="s">
        <v>144</v>
      </c>
      <c r="E12" s="24" t="s">
        <v>551</v>
      </c>
      <c r="F12" s="25" t="s">
        <v>184</v>
      </c>
      <c r="G12" s="26">
        <v>872</v>
      </c>
      <c r="H12" s="27" t="s">
        <v>21</v>
      </c>
      <c r="I12" s="28">
        <v>50000</v>
      </c>
      <c r="J12" s="74"/>
      <c r="K12" s="153" t="s">
        <v>47</v>
      </c>
      <c r="L12" s="29"/>
      <c r="M12" s="74"/>
      <c r="N12" s="74"/>
      <c r="O12" s="74"/>
      <c r="P12" s="74"/>
      <c r="Q12" s="101"/>
      <c r="R12" s="175">
        <v>23340</v>
      </c>
      <c r="S12" s="102"/>
      <c r="T12" s="44"/>
      <c r="U12" s="384">
        <v>1</v>
      </c>
      <c r="V12" s="507"/>
      <c r="W12" s="256"/>
      <c r="X12" s="81" t="s">
        <v>72</v>
      </c>
      <c r="Y12" s="487" t="s">
        <v>714</v>
      </c>
      <c r="AA12" s="504"/>
    </row>
    <row r="13" spans="1:27" ht="63">
      <c r="A13" s="275">
        <v>6</v>
      </c>
      <c r="B13" s="255">
        <v>86</v>
      </c>
      <c r="C13" s="23" t="s">
        <v>211</v>
      </c>
      <c r="D13" s="24" t="s">
        <v>144</v>
      </c>
      <c r="E13" s="24" t="s">
        <v>551</v>
      </c>
      <c r="F13" s="479" t="s">
        <v>212</v>
      </c>
      <c r="G13" s="26">
        <v>925</v>
      </c>
      <c r="H13" s="27" t="s">
        <v>21</v>
      </c>
      <c r="I13" s="28">
        <v>50000</v>
      </c>
      <c r="J13" s="74"/>
      <c r="K13" s="153" t="s">
        <v>47</v>
      </c>
      <c r="L13" s="29"/>
      <c r="M13" s="74"/>
      <c r="N13" s="74"/>
      <c r="O13" s="74"/>
      <c r="P13" s="74"/>
      <c r="Q13" s="101"/>
      <c r="R13" s="238">
        <v>23340</v>
      </c>
      <c r="S13" s="102"/>
      <c r="T13" s="44"/>
      <c r="U13" s="93"/>
      <c r="V13" s="507">
        <v>1</v>
      </c>
      <c r="W13" s="256"/>
      <c r="X13" s="81" t="s">
        <v>72</v>
      </c>
      <c r="Y13" s="481" t="s">
        <v>745</v>
      </c>
      <c r="AA13" s="504">
        <v>1</v>
      </c>
    </row>
    <row r="14" spans="1:27" s="6" customFormat="1" ht="47.25">
      <c r="A14" s="275">
        <v>7</v>
      </c>
      <c r="B14" s="255">
        <v>87</v>
      </c>
      <c r="C14" s="23" t="s">
        <v>207</v>
      </c>
      <c r="D14" s="24" t="s">
        <v>144</v>
      </c>
      <c r="E14" s="24" t="s">
        <v>551</v>
      </c>
      <c r="F14" s="25" t="s">
        <v>208</v>
      </c>
      <c r="G14" s="26">
        <v>914</v>
      </c>
      <c r="H14" s="27" t="s">
        <v>21</v>
      </c>
      <c r="I14" s="28">
        <v>50000</v>
      </c>
      <c r="J14" s="74"/>
      <c r="K14" s="153" t="s">
        <v>47</v>
      </c>
      <c r="L14" s="71"/>
      <c r="M14" s="74"/>
      <c r="N14" s="74"/>
      <c r="O14" s="74"/>
      <c r="P14" s="74"/>
      <c r="Q14" s="101"/>
      <c r="R14" s="238">
        <v>23340</v>
      </c>
      <c r="S14" s="102"/>
      <c r="T14" s="44"/>
      <c r="U14" s="93">
        <v>1</v>
      </c>
      <c r="V14" s="507"/>
      <c r="W14" s="256"/>
      <c r="X14" s="81" t="s">
        <v>72</v>
      </c>
      <c r="Y14" s="81"/>
      <c r="AA14" s="504"/>
    </row>
    <row r="15" spans="1:27" ht="47.25">
      <c r="A15" s="275">
        <v>8</v>
      </c>
      <c r="B15" s="255">
        <v>88</v>
      </c>
      <c r="C15" s="23" t="s">
        <v>187</v>
      </c>
      <c r="D15" s="24" t="s">
        <v>144</v>
      </c>
      <c r="E15" s="24" t="s">
        <v>551</v>
      </c>
      <c r="F15" s="479" t="s">
        <v>188</v>
      </c>
      <c r="G15" s="26">
        <v>878</v>
      </c>
      <c r="H15" s="27" t="s">
        <v>21</v>
      </c>
      <c r="I15" s="28">
        <v>50000</v>
      </c>
      <c r="J15" s="74"/>
      <c r="K15" s="153" t="s">
        <v>47</v>
      </c>
      <c r="L15" s="29"/>
      <c r="M15" s="74"/>
      <c r="N15" s="74"/>
      <c r="O15" s="74"/>
      <c r="P15" s="74"/>
      <c r="Q15" s="101"/>
      <c r="R15" s="175">
        <v>23340</v>
      </c>
      <c r="S15" s="102"/>
      <c r="T15" s="44"/>
      <c r="U15" s="93"/>
      <c r="V15" s="510">
        <v>1</v>
      </c>
      <c r="W15" s="256"/>
      <c r="X15" s="81" t="s">
        <v>72</v>
      </c>
      <c r="Y15" s="481" t="s">
        <v>745</v>
      </c>
      <c r="AA15" s="502">
        <v>1</v>
      </c>
    </row>
    <row r="16" spans="1:27" ht="47.25">
      <c r="A16" s="275">
        <v>9</v>
      </c>
      <c r="B16" s="255">
        <v>89</v>
      </c>
      <c r="C16" s="23" t="s">
        <v>189</v>
      </c>
      <c r="D16" s="24" t="s">
        <v>144</v>
      </c>
      <c r="E16" s="24" t="s">
        <v>551</v>
      </c>
      <c r="F16" s="479" t="s">
        <v>190</v>
      </c>
      <c r="G16" s="26">
        <v>880</v>
      </c>
      <c r="H16" s="27" t="s">
        <v>21</v>
      </c>
      <c r="I16" s="28">
        <v>50000</v>
      </c>
      <c r="J16" s="74"/>
      <c r="K16" s="153" t="s">
        <v>47</v>
      </c>
      <c r="L16" s="71"/>
      <c r="M16" s="74"/>
      <c r="N16" s="74"/>
      <c r="O16" s="74"/>
      <c r="P16" s="74"/>
      <c r="Q16" s="101"/>
      <c r="R16" s="238">
        <v>23340</v>
      </c>
      <c r="S16" s="102"/>
      <c r="T16" s="44"/>
      <c r="U16" s="93"/>
      <c r="V16" s="510">
        <v>1</v>
      </c>
      <c r="W16" s="256"/>
      <c r="X16" s="81" t="s">
        <v>72</v>
      </c>
      <c r="Y16" s="481" t="s">
        <v>745</v>
      </c>
      <c r="AA16" s="502">
        <v>1</v>
      </c>
    </row>
    <row r="17" spans="1:27" ht="63">
      <c r="A17" s="275">
        <v>10</v>
      </c>
      <c r="B17" s="255">
        <v>90</v>
      </c>
      <c r="C17" s="23" t="s">
        <v>201</v>
      </c>
      <c r="D17" s="24" t="s">
        <v>144</v>
      </c>
      <c r="E17" s="24" t="s">
        <v>551</v>
      </c>
      <c r="F17" s="479" t="s">
        <v>202</v>
      </c>
      <c r="G17" s="26">
        <v>909</v>
      </c>
      <c r="H17" s="27" t="s">
        <v>21</v>
      </c>
      <c r="I17" s="28">
        <v>50000</v>
      </c>
      <c r="J17" s="74"/>
      <c r="K17" s="153" t="s">
        <v>47</v>
      </c>
      <c r="L17" s="71"/>
      <c r="M17" s="74"/>
      <c r="N17" s="74"/>
      <c r="O17" s="74"/>
      <c r="P17" s="74"/>
      <c r="Q17" s="101"/>
      <c r="R17" s="238">
        <v>23340</v>
      </c>
      <c r="S17" s="102"/>
      <c r="T17" s="44"/>
      <c r="U17" s="93"/>
      <c r="V17" s="510">
        <v>1</v>
      </c>
      <c r="W17" s="256"/>
      <c r="X17" s="81" t="s">
        <v>72</v>
      </c>
      <c r="Y17" s="485" t="s">
        <v>745</v>
      </c>
      <c r="AA17" s="502">
        <v>1</v>
      </c>
    </row>
    <row r="18" spans="1:27" ht="78.75">
      <c r="A18" s="275">
        <v>11</v>
      </c>
      <c r="B18" s="255">
        <v>91</v>
      </c>
      <c r="C18" s="23" t="s">
        <v>193</v>
      </c>
      <c r="D18" s="24" t="s">
        <v>144</v>
      </c>
      <c r="E18" s="24" t="s">
        <v>551</v>
      </c>
      <c r="F18" s="479" t="s">
        <v>194</v>
      </c>
      <c r="G18" s="26">
        <v>901</v>
      </c>
      <c r="H18" s="27" t="s">
        <v>21</v>
      </c>
      <c r="I18" s="28">
        <v>25000</v>
      </c>
      <c r="J18" s="74"/>
      <c r="K18" s="153" t="s">
        <v>47</v>
      </c>
      <c r="L18" s="71"/>
      <c r="M18" s="74"/>
      <c r="N18" s="74"/>
      <c r="O18" s="74"/>
      <c r="P18" s="74"/>
      <c r="Q18" s="101"/>
      <c r="R18" s="238">
        <v>23340</v>
      </c>
      <c r="S18" s="102"/>
      <c r="T18" s="44"/>
      <c r="U18" s="93"/>
      <c r="V18" s="510">
        <v>1</v>
      </c>
      <c r="W18" s="256"/>
      <c r="X18" s="81" t="s">
        <v>72</v>
      </c>
      <c r="Y18" s="485" t="s">
        <v>745</v>
      </c>
      <c r="AA18" s="502">
        <v>1</v>
      </c>
    </row>
    <row r="19" spans="1:27" ht="47.25">
      <c r="A19" s="275">
        <v>12</v>
      </c>
      <c r="B19" s="255">
        <v>92</v>
      </c>
      <c r="C19" s="23" t="s">
        <v>239</v>
      </c>
      <c r="D19" s="24" t="s">
        <v>144</v>
      </c>
      <c r="E19" s="24" t="s">
        <v>551</v>
      </c>
      <c r="F19" s="479" t="s">
        <v>240</v>
      </c>
      <c r="G19" s="26">
        <v>135</v>
      </c>
      <c r="H19" s="27" t="s">
        <v>84</v>
      </c>
      <c r="I19" s="28">
        <v>50000</v>
      </c>
      <c r="J19" s="74"/>
      <c r="K19" s="153" t="s">
        <v>47</v>
      </c>
      <c r="L19" s="71"/>
      <c r="M19" s="74"/>
      <c r="N19" s="74"/>
      <c r="O19" s="74"/>
      <c r="P19" s="74"/>
      <c r="Q19" s="101"/>
      <c r="R19" s="238">
        <v>23622</v>
      </c>
      <c r="S19" s="102"/>
      <c r="T19" s="44"/>
      <c r="U19" s="93"/>
      <c r="V19" s="511">
        <v>1</v>
      </c>
      <c r="W19" s="256"/>
      <c r="X19" s="81" t="s">
        <v>72</v>
      </c>
      <c r="Y19" s="485" t="s">
        <v>745</v>
      </c>
      <c r="AA19" s="503">
        <v>1</v>
      </c>
    </row>
    <row r="20" spans="1:27" ht="63">
      <c r="A20" s="275">
        <v>13</v>
      </c>
      <c r="B20" s="255">
        <v>93</v>
      </c>
      <c r="C20" s="23" t="s">
        <v>109</v>
      </c>
      <c r="D20" s="24" t="s">
        <v>144</v>
      </c>
      <c r="E20" s="24" t="s">
        <v>551</v>
      </c>
      <c r="F20" s="479" t="s">
        <v>241</v>
      </c>
      <c r="G20" s="26">
        <v>879</v>
      </c>
      <c r="H20" s="27" t="s">
        <v>21</v>
      </c>
      <c r="I20" s="28">
        <v>28333</v>
      </c>
      <c r="J20" s="74"/>
      <c r="K20" s="153" t="s">
        <v>47</v>
      </c>
      <c r="L20" s="71"/>
      <c r="M20" s="74"/>
      <c r="N20" s="74"/>
      <c r="O20" s="74"/>
      <c r="P20" s="74"/>
      <c r="Q20" s="101"/>
      <c r="R20" s="238">
        <v>23623</v>
      </c>
      <c r="S20" s="102"/>
      <c r="T20" s="44"/>
      <c r="U20" s="93"/>
      <c r="V20" s="510">
        <v>1</v>
      </c>
      <c r="W20" s="256"/>
      <c r="X20" s="81" t="s">
        <v>72</v>
      </c>
      <c r="Y20" s="481" t="s">
        <v>745</v>
      </c>
      <c r="AA20" s="502">
        <v>1</v>
      </c>
    </row>
    <row r="21" spans="1:27" ht="47.25">
      <c r="A21" s="275">
        <v>14</v>
      </c>
      <c r="B21" s="255">
        <v>94</v>
      </c>
      <c r="C21" s="23" t="s">
        <v>250</v>
      </c>
      <c r="D21" s="24" t="s">
        <v>144</v>
      </c>
      <c r="E21" s="24" t="s">
        <v>551</v>
      </c>
      <c r="F21" s="479" t="s">
        <v>251</v>
      </c>
      <c r="G21" s="26">
        <v>51</v>
      </c>
      <c r="H21" s="27" t="s">
        <v>84</v>
      </c>
      <c r="I21" s="28">
        <v>48137</v>
      </c>
      <c r="J21" s="74"/>
      <c r="K21" s="153" t="s">
        <v>47</v>
      </c>
      <c r="L21" s="71"/>
      <c r="M21" s="74"/>
      <c r="N21" s="74"/>
      <c r="O21" s="74"/>
      <c r="P21" s="74"/>
      <c r="Q21" s="101"/>
      <c r="R21" s="238">
        <v>23689</v>
      </c>
      <c r="S21" s="102"/>
      <c r="T21" s="44"/>
      <c r="U21" s="93"/>
      <c r="V21" s="507">
        <v>1</v>
      </c>
      <c r="W21" s="256"/>
      <c r="X21" s="81" t="s">
        <v>72</v>
      </c>
      <c r="Y21" s="481" t="s">
        <v>745</v>
      </c>
      <c r="AA21" s="504">
        <v>1</v>
      </c>
    </row>
    <row r="22" spans="1:27" s="6" customFormat="1" ht="47.25">
      <c r="A22" s="275">
        <v>15</v>
      </c>
      <c r="B22" s="255">
        <v>95</v>
      </c>
      <c r="C22" s="23" t="s">
        <v>258</v>
      </c>
      <c r="D22" s="24" t="s">
        <v>144</v>
      </c>
      <c r="E22" s="24" t="s">
        <v>551</v>
      </c>
      <c r="F22" s="479" t="s">
        <v>259</v>
      </c>
      <c r="G22" s="26">
        <v>138</v>
      </c>
      <c r="H22" s="27" t="s">
        <v>84</v>
      </c>
      <c r="I22" s="28">
        <v>48551</v>
      </c>
      <c r="J22" s="74"/>
      <c r="K22" s="153" t="s">
        <v>47</v>
      </c>
      <c r="L22" s="71"/>
      <c r="M22" s="74"/>
      <c r="N22" s="74"/>
      <c r="O22" s="74"/>
      <c r="P22" s="74"/>
      <c r="Q22" s="101"/>
      <c r="R22" s="238">
        <v>23773</v>
      </c>
      <c r="S22" s="102"/>
      <c r="T22" s="44"/>
      <c r="U22" s="93"/>
      <c r="V22" s="507">
        <v>1</v>
      </c>
      <c r="W22" s="256"/>
      <c r="X22" s="81" t="s">
        <v>72</v>
      </c>
      <c r="Y22" s="481" t="s">
        <v>745</v>
      </c>
      <c r="AA22" s="504">
        <v>1</v>
      </c>
    </row>
    <row r="23" spans="1:27" s="6" customFormat="1" ht="47.25">
      <c r="A23" s="275">
        <v>16</v>
      </c>
      <c r="B23" s="255">
        <v>96</v>
      </c>
      <c r="C23" s="23" t="s">
        <v>268</v>
      </c>
      <c r="D23" s="24" t="s">
        <v>144</v>
      </c>
      <c r="E23" s="24" t="s">
        <v>551</v>
      </c>
      <c r="F23" s="25" t="s">
        <v>269</v>
      </c>
      <c r="G23" s="26">
        <v>102</v>
      </c>
      <c r="H23" s="27" t="s">
        <v>27</v>
      </c>
      <c r="I23" s="28">
        <v>50000</v>
      </c>
      <c r="J23" s="74"/>
      <c r="K23" s="153" t="s">
        <v>47</v>
      </c>
      <c r="L23" s="29"/>
      <c r="M23" s="74"/>
      <c r="N23" s="74"/>
      <c r="O23" s="74"/>
      <c r="P23" s="74"/>
      <c r="Q23" s="101"/>
      <c r="R23" s="238">
        <v>23803</v>
      </c>
      <c r="S23" s="102"/>
      <c r="T23" s="44"/>
      <c r="U23" s="44">
        <v>1</v>
      </c>
      <c r="V23" s="507"/>
      <c r="W23" s="256"/>
      <c r="X23" s="81" t="s">
        <v>72</v>
      </c>
      <c r="Y23" s="487" t="s">
        <v>714</v>
      </c>
      <c r="AA23" s="504"/>
    </row>
    <row r="24" spans="1:27" ht="47.25">
      <c r="A24" s="275">
        <v>17</v>
      </c>
      <c r="B24" s="255">
        <v>97</v>
      </c>
      <c r="C24" s="23" t="s">
        <v>270</v>
      </c>
      <c r="D24" s="24" t="s">
        <v>144</v>
      </c>
      <c r="E24" s="24" t="s">
        <v>551</v>
      </c>
      <c r="F24" s="479" t="s">
        <v>271</v>
      </c>
      <c r="G24" s="26">
        <v>139</v>
      </c>
      <c r="H24" s="27" t="s">
        <v>84</v>
      </c>
      <c r="I24" s="28">
        <v>50000</v>
      </c>
      <c r="J24" s="74"/>
      <c r="K24" s="153" t="s">
        <v>47</v>
      </c>
      <c r="L24" s="71"/>
      <c r="M24" s="74"/>
      <c r="N24" s="74"/>
      <c r="O24" s="74"/>
      <c r="P24" s="74"/>
      <c r="Q24" s="101"/>
      <c r="R24" s="238">
        <v>23810</v>
      </c>
      <c r="S24" s="102"/>
      <c r="T24" s="44"/>
      <c r="U24" s="93"/>
      <c r="V24" s="507">
        <v>1</v>
      </c>
      <c r="W24" s="256"/>
      <c r="X24" s="81" t="s">
        <v>72</v>
      </c>
      <c r="Y24" s="481" t="s">
        <v>745</v>
      </c>
      <c r="AA24" s="504">
        <v>1</v>
      </c>
    </row>
    <row r="25" spans="1:27" ht="47.25">
      <c r="A25" s="275">
        <v>18</v>
      </c>
      <c r="B25" s="255">
        <v>98</v>
      </c>
      <c r="C25" s="23" t="s">
        <v>272</v>
      </c>
      <c r="D25" s="24" t="s">
        <v>144</v>
      </c>
      <c r="E25" s="24" t="s">
        <v>551</v>
      </c>
      <c r="F25" s="25" t="s">
        <v>273</v>
      </c>
      <c r="G25" s="26">
        <v>137</v>
      </c>
      <c r="H25" s="27" t="s">
        <v>84</v>
      </c>
      <c r="I25" s="28">
        <v>2353</v>
      </c>
      <c r="J25" s="74"/>
      <c r="K25" s="153" t="s">
        <v>47</v>
      </c>
      <c r="L25" s="71"/>
      <c r="M25" s="74"/>
      <c r="N25" s="74"/>
      <c r="O25" s="74"/>
      <c r="P25" s="74"/>
      <c r="Q25" s="101"/>
      <c r="R25" s="238">
        <v>23851</v>
      </c>
      <c r="S25" s="102"/>
      <c r="T25" s="44"/>
      <c r="U25" s="93">
        <v>1</v>
      </c>
      <c r="V25" s="507"/>
      <c r="W25" s="256"/>
      <c r="X25" s="81" t="s">
        <v>72</v>
      </c>
      <c r="Y25" s="78"/>
      <c r="AA25" s="504"/>
    </row>
    <row r="26" spans="1:27" ht="47.25">
      <c r="A26" s="275">
        <v>19</v>
      </c>
      <c r="B26" s="255">
        <v>99</v>
      </c>
      <c r="C26" s="23" t="s">
        <v>246</v>
      </c>
      <c r="D26" s="24" t="s">
        <v>144</v>
      </c>
      <c r="E26" s="24" t="s">
        <v>551</v>
      </c>
      <c r="F26" s="479" t="s">
        <v>276</v>
      </c>
      <c r="G26" s="26">
        <v>935</v>
      </c>
      <c r="H26" s="27" t="s">
        <v>21</v>
      </c>
      <c r="I26" s="28">
        <v>187883</v>
      </c>
      <c r="J26" s="74"/>
      <c r="K26" s="153" t="s">
        <v>47</v>
      </c>
      <c r="L26" s="71"/>
      <c r="M26" s="74"/>
      <c r="N26" s="74"/>
      <c r="O26" s="74"/>
      <c r="P26" s="74"/>
      <c r="Q26" s="101"/>
      <c r="R26" s="238">
        <v>23886</v>
      </c>
      <c r="S26" s="102"/>
      <c r="T26" s="44"/>
      <c r="U26" s="93"/>
      <c r="V26" s="507">
        <v>1</v>
      </c>
      <c r="W26" s="256"/>
      <c r="X26" s="81" t="s">
        <v>72</v>
      </c>
      <c r="Y26" s="481" t="s">
        <v>745</v>
      </c>
      <c r="AA26" s="504">
        <v>1</v>
      </c>
    </row>
    <row r="27" spans="1:27" ht="47.25">
      <c r="A27" s="275">
        <v>20</v>
      </c>
      <c r="B27" s="255">
        <v>100</v>
      </c>
      <c r="C27" s="23" t="s">
        <v>280</v>
      </c>
      <c r="D27" s="24" t="s">
        <v>144</v>
      </c>
      <c r="E27" s="24" t="s">
        <v>551</v>
      </c>
      <c r="F27" s="25" t="s">
        <v>281</v>
      </c>
      <c r="G27" s="26">
        <v>306</v>
      </c>
      <c r="H27" s="27" t="s">
        <v>21</v>
      </c>
      <c r="I27" s="28">
        <v>35977</v>
      </c>
      <c r="J27" s="74"/>
      <c r="K27" s="153" t="s">
        <v>47</v>
      </c>
      <c r="L27" s="71"/>
      <c r="M27" s="74"/>
      <c r="N27" s="74"/>
      <c r="O27" s="74"/>
      <c r="P27" s="74"/>
      <c r="Q27" s="101"/>
      <c r="R27" s="175">
        <v>24057</v>
      </c>
      <c r="S27" s="102"/>
      <c r="T27" s="44"/>
      <c r="U27" s="93">
        <v>1</v>
      </c>
      <c r="V27" s="507"/>
      <c r="W27" s="256"/>
      <c r="X27" s="81" t="s">
        <v>72</v>
      </c>
      <c r="Y27" s="78"/>
      <c r="AA27" s="504"/>
    </row>
    <row r="28" spans="1:27" ht="63">
      <c r="A28" s="275">
        <v>21</v>
      </c>
      <c r="B28" s="255">
        <v>101</v>
      </c>
      <c r="C28" s="23" t="s">
        <v>282</v>
      </c>
      <c r="D28" s="24" t="s">
        <v>144</v>
      </c>
      <c r="E28" s="24" t="s">
        <v>551</v>
      </c>
      <c r="F28" s="479" t="s">
        <v>283</v>
      </c>
      <c r="G28" s="26">
        <v>862</v>
      </c>
      <c r="H28" s="27" t="s">
        <v>21</v>
      </c>
      <c r="I28" s="28">
        <v>40000</v>
      </c>
      <c r="J28" s="74"/>
      <c r="K28" s="153" t="s">
        <v>47</v>
      </c>
      <c r="L28" s="71"/>
      <c r="M28" s="74"/>
      <c r="N28" s="74"/>
      <c r="O28" s="74"/>
      <c r="P28" s="74"/>
      <c r="Q28" s="101"/>
      <c r="R28" s="175">
        <v>24104</v>
      </c>
      <c r="S28" s="102"/>
      <c r="T28" s="44"/>
      <c r="U28" s="93"/>
      <c r="V28" s="511">
        <v>1</v>
      </c>
      <c r="W28" s="256"/>
      <c r="X28" s="81" t="s">
        <v>72</v>
      </c>
      <c r="Y28" s="485" t="s">
        <v>745</v>
      </c>
      <c r="AA28" s="503">
        <v>1</v>
      </c>
    </row>
    <row r="29" spans="1:27" ht="63">
      <c r="A29" s="275">
        <v>22</v>
      </c>
      <c r="B29" s="255">
        <v>102</v>
      </c>
      <c r="C29" s="23" t="s">
        <v>292</v>
      </c>
      <c r="D29" s="24" t="s">
        <v>144</v>
      </c>
      <c r="E29" s="24" t="s">
        <v>551</v>
      </c>
      <c r="F29" s="479" t="s">
        <v>293</v>
      </c>
      <c r="G29" s="26">
        <v>882</v>
      </c>
      <c r="H29" s="27" t="s">
        <v>21</v>
      </c>
      <c r="I29" s="28">
        <v>50000</v>
      </c>
      <c r="J29" s="74"/>
      <c r="K29" s="153" t="s">
        <v>47</v>
      </c>
      <c r="L29" s="71"/>
      <c r="M29" s="74"/>
      <c r="N29" s="74"/>
      <c r="O29" s="74"/>
      <c r="P29" s="74"/>
      <c r="Q29" s="101"/>
      <c r="R29" s="155"/>
      <c r="S29" s="175">
        <v>24349</v>
      </c>
      <c r="T29" s="44"/>
      <c r="U29" s="93"/>
      <c r="V29" s="511">
        <v>1</v>
      </c>
      <c r="W29" s="256"/>
      <c r="X29" s="81" t="s">
        <v>72</v>
      </c>
      <c r="Y29" s="481" t="s">
        <v>745</v>
      </c>
      <c r="AA29" s="503">
        <v>1</v>
      </c>
    </row>
    <row r="30" spans="1:27" ht="47.25">
      <c r="A30" s="275">
        <v>23</v>
      </c>
      <c r="B30" s="255">
        <v>103</v>
      </c>
      <c r="C30" s="23" t="s">
        <v>312</v>
      </c>
      <c r="D30" s="24" t="s">
        <v>144</v>
      </c>
      <c r="E30" s="24" t="s">
        <v>551</v>
      </c>
      <c r="F30" s="479" t="s">
        <v>313</v>
      </c>
      <c r="G30" s="26">
        <v>108</v>
      </c>
      <c r="H30" s="27" t="s">
        <v>27</v>
      </c>
      <c r="I30" s="28">
        <v>11189</v>
      </c>
      <c r="J30" s="74"/>
      <c r="K30" s="153" t="s">
        <v>47</v>
      </c>
      <c r="L30" s="71"/>
      <c r="M30" s="74"/>
      <c r="N30" s="74"/>
      <c r="O30" s="74"/>
      <c r="P30" s="74"/>
      <c r="Q30" s="101"/>
      <c r="R30" s="5"/>
      <c r="S30" s="175">
        <v>24369</v>
      </c>
      <c r="T30" s="44"/>
      <c r="U30" s="93"/>
      <c r="V30" s="511">
        <v>1</v>
      </c>
      <c r="W30" s="256"/>
      <c r="X30" s="81" t="s">
        <v>72</v>
      </c>
      <c r="Y30" s="481" t="s">
        <v>745</v>
      </c>
      <c r="AA30" s="503">
        <v>1</v>
      </c>
    </row>
    <row r="31" spans="1:27" ht="47.25">
      <c r="A31" s="275">
        <v>24</v>
      </c>
      <c r="B31" s="255">
        <v>104</v>
      </c>
      <c r="C31" s="23" t="s">
        <v>322</v>
      </c>
      <c r="D31" s="24" t="s">
        <v>144</v>
      </c>
      <c r="E31" s="24" t="s">
        <v>551</v>
      </c>
      <c r="F31" s="479" t="s">
        <v>323</v>
      </c>
      <c r="G31" s="26">
        <v>861</v>
      </c>
      <c r="H31" s="27" t="s">
        <v>21</v>
      </c>
      <c r="I31" s="28">
        <v>44931</v>
      </c>
      <c r="J31" s="74"/>
      <c r="K31" s="153" t="s">
        <v>47</v>
      </c>
      <c r="L31" s="71"/>
      <c r="M31" s="74"/>
      <c r="N31" s="74"/>
      <c r="O31" s="74"/>
      <c r="P31" s="74"/>
      <c r="Q31" s="101"/>
      <c r="R31" s="5"/>
      <c r="S31" s="175">
        <v>24406</v>
      </c>
      <c r="T31" s="44"/>
      <c r="U31" s="93"/>
      <c r="V31" s="511">
        <v>1</v>
      </c>
      <c r="W31" s="256"/>
      <c r="X31" s="81" t="s">
        <v>72</v>
      </c>
      <c r="Y31" s="481" t="s">
        <v>745</v>
      </c>
      <c r="AA31" s="503">
        <v>1</v>
      </c>
    </row>
    <row r="32" spans="1:27" ht="47.25">
      <c r="A32" s="275">
        <v>25</v>
      </c>
      <c r="B32" s="255">
        <v>105</v>
      </c>
      <c r="C32" s="23" t="s">
        <v>339</v>
      </c>
      <c r="D32" s="24" t="s">
        <v>144</v>
      </c>
      <c r="E32" s="24" t="s">
        <v>551</v>
      </c>
      <c r="F32" s="479" t="s">
        <v>340</v>
      </c>
      <c r="G32" s="26">
        <v>107</v>
      </c>
      <c r="H32" s="27" t="s">
        <v>27</v>
      </c>
      <c r="I32" s="28">
        <v>19507</v>
      </c>
      <c r="J32" s="74"/>
      <c r="K32" s="153" t="s">
        <v>47</v>
      </c>
      <c r="L32" s="71"/>
      <c r="M32" s="74"/>
      <c r="N32" s="74"/>
      <c r="O32" s="74"/>
      <c r="P32" s="74"/>
      <c r="Q32" s="101"/>
      <c r="R32" s="5"/>
      <c r="S32" s="175">
        <v>24435</v>
      </c>
      <c r="T32" s="44"/>
      <c r="U32" s="93"/>
      <c r="V32" s="507">
        <v>1</v>
      </c>
      <c r="W32" s="256"/>
      <c r="X32" s="81" t="s">
        <v>72</v>
      </c>
      <c r="Y32" s="481" t="s">
        <v>745</v>
      </c>
      <c r="AA32" s="504">
        <v>1</v>
      </c>
    </row>
    <row r="33" spans="1:27" ht="47.25">
      <c r="A33" s="275">
        <v>26</v>
      </c>
      <c r="B33" s="255">
        <v>106</v>
      </c>
      <c r="C33" s="23" t="s">
        <v>349</v>
      </c>
      <c r="D33" s="24" t="s">
        <v>144</v>
      </c>
      <c r="E33" s="24" t="s">
        <v>551</v>
      </c>
      <c r="F33" s="479" t="s">
        <v>350</v>
      </c>
      <c r="G33" s="26">
        <v>100</v>
      </c>
      <c r="H33" s="27" t="s">
        <v>27</v>
      </c>
      <c r="I33" s="28">
        <v>50000</v>
      </c>
      <c r="J33" s="74"/>
      <c r="K33" s="153" t="s">
        <v>47</v>
      </c>
      <c r="L33" s="71"/>
      <c r="M33" s="74"/>
      <c r="N33" s="74"/>
      <c r="O33" s="74"/>
      <c r="P33" s="74"/>
      <c r="Q33" s="101"/>
      <c r="R33" s="5"/>
      <c r="S33" s="175">
        <v>24453</v>
      </c>
      <c r="T33" s="44"/>
      <c r="U33" s="93"/>
      <c r="V33" s="507">
        <v>1</v>
      </c>
      <c r="W33" s="256"/>
      <c r="X33" s="78" t="s">
        <v>72</v>
      </c>
      <c r="Y33" s="485" t="s">
        <v>745</v>
      </c>
      <c r="AA33" s="504">
        <v>1</v>
      </c>
    </row>
    <row r="34" spans="1:27" ht="47.25">
      <c r="A34" s="275">
        <v>27</v>
      </c>
      <c r="B34" s="255">
        <v>107</v>
      </c>
      <c r="C34" s="23" t="s">
        <v>351</v>
      </c>
      <c r="D34" s="24" t="s">
        <v>144</v>
      </c>
      <c r="E34" s="24" t="s">
        <v>551</v>
      </c>
      <c r="F34" s="25" t="s">
        <v>352</v>
      </c>
      <c r="G34" s="26">
        <v>101</v>
      </c>
      <c r="H34" s="27" t="s">
        <v>27</v>
      </c>
      <c r="I34" s="28">
        <v>50000</v>
      </c>
      <c r="J34" s="74"/>
      <c r="K34" s="153" t="s">
        <v>47</v>
      </c>
      <c r="L34" s="71"/>
      <c r="M34" s="74"/>
      <c r="N34" s="74"/>
      <c r="O34" s="74"/>
      <c r="P34" s="74"/>
      <c r="Q34" s="101"/>
      <c r="R34" s="238"/>
      <c r="S34" s="389">
        <v>24543</v>
      </c>
      <c r="T34" s="44" t="s">
        <v>538</v>
      </c>
      <c r="U34" s="93">
        <v>1</v>
      </c>
      <c r="V34" s="507"/>
      <c r="W34" s="256"/>
      <c r="X34" s="81" t="s">
        <v>72</v>
      </c>
      <c r="Y34" s="78"/>
      <c r="AA34" s="504"/>
    </row>
    <row r="35" spans="1:27" ht="47.25">
      <c r="A35" s="275">
        <v>28</v>
      </c>
      <c r="B35" s="255">
        <v>108</v>
      </c>
      <c r="C35" s="23" t="s">
        <v>353</v>
      </c>
      <c r="D35" s="24" t="s">
        <v>144</v>
      </c>
      <c r="E35" s="24" t="s">
        <v>551</v>
      </c>
      <c r="F35" s="479" t="s">
        <v>354</v>
      </c>
      <c r="G35" s="26">
        <v>870</v>
      </c>
      <c r="H35" s="27" t="s">
        <v>21</v>
      </c>
      <c r="I35" s="28">
        <v>22385</v>
      </c>
      <c r="J35" s="74"/>
      <c r="K35" s="153" t="s">
        <v>47</v>
      </c>
      <c r="L35" s="71"/>
      <c r="M35" s="74"/>
      <c r="N35" s="74"/>
      <c r="O35" s="74"/>
      <c r="P35" s="74"/>
      <c r="Q35" s="101"/>
      <c r="R35" s="175"/>
      <c r="S35" s="389">
        <v>24571</v>
      </c>
      <c r="T35" s="44" t="s">
        <v>531</v>
      </c>
      <c r="U35" s="93"/>
      <c r="V35" s="510">
        <v>1</v>
      </c>
      <c r="W35" s="256"/>
      <c r="X35" s="81" t="s">
        <v>72</v>
      </c>
      <c r="Y35" s="481" t="s">
        <v>745</v>
      </c>
      <c r="AA35" s="502">
        <v>1</v>
      </c>
    </row>
    <row r="36" spans="1:27" ht="47.25">
      <c r="A36" s="275">
        <v>29</v>
      </c>
      <c r="B36" s="255">
        <v>109</v>
      </c>
      <c r="C36" s="23" t="s">
        <v>161</v>
      </c>
      <c r="D36" s="24" t="s">
        <v>144</v>
      </c>
      <c r="E36" s="24" t="s">
        <v>551</v>
      </c>
      <c r="F36" s="479" t="s">
        <v>162</v>
      </c>
      <c r="G36" s="26">
        <v>921</v>
      </c>
      <c r="H36" s="27" t="s">
        <v>21</v>
      </c>
      <c r="I36" s="28">
        <v>50000</v>
      </c>
      <c r="J36" s="74"/>
      <c r="K36" s="153" t="s">
        <v>47</v>
      </c>
      <c r="L36" s="71"/>
      <c r="M36" s="74"/>
      <c r="N36" s="74"/>
      <c r="O36" s="77"/>
      <c r="P36" s="77"/>
      <c r="Q36" s="85"/>
      <c r="R36" s="238"/>
      <c r="S36" s="175">
        <v>24591</v>
      </c>
      <c r="T36" s="44" t="s">
        <v>532</v>
      </c>
      <c r="U36" s="93"/>
      <c r="V36" s="511">
        <v>1</v>
      </c>
      <c r="W36" s="78"/>
      <c r="X36" s="81" t="s">
        <v>72</v>
      </c>
      <c r="Y36" s="481" t="s">
        <v>745</v>
      </c>
      <c r="AA36" s="503">
        <v>1</v>
      </c>
    </row>
    <row r="37" spans="1:27" ht="63">
      <c r="A37" s="275">
        <v>30</v>
      </c>
      <c r="B37" s="255">
        <v>110</v>
      </c>
      <c r="C37" s="23" t="s">
        <v>407</v>
      </c>
      <c r="D37" s="24" t="s">
        <v>144</v>
      </c>
      <c r="E37" s="24" t="s">
        <v>551</v>
      </c>
      <c r="F37" s="479" t="s">
        <v>408</v>
      </c>
      <c r="G37" s="26">
        <v>922</v>
      </c>
      <c r="H37" s="27" t="s">
        <v>21</v>
      </c>
      <c r="I37" s="28">
        <v>141250</v>
      </c>
      <c r="J37" s="74"/>
      <c r="K37" s="153" t="s">
        <v>47</v>
      </c>
      <c r="L37" s="71"/>
      <c r="M37" s="74"/>
      <c r="N37" s="74"/>
      <c r="O37" s="74"/>
      <c r="P37" s="74"/>
      <c r="Q37" s="101"/>
      <c r="R37" s="238"/>
      <c r="S37" s="389">
        <v>24605</v>
      </c>
      <c r="T37" s="44" t="s">
        <v>527</v>
      </c>
      <c r="U37" s="93"/>
      <c r="V37" s="507">
        <v>1</v>
      </c>
      <c r="W37" s="256"/>
      <c r="X37" s="81" t="s">
        <v>72</v>
      </c>
      <c r="Y37" s="481" t="s">
        <v>745</v>
      </c>
      <c r="AA37" s="504">
        <v>1</v>
      </c>
    </row>
    <row r="38" spans="1:27" ht="47.25">
      <c r="A38" s="275">
        <v>31</v>
      </c>
      <c r="B38" s="255">
        <v>111</v>
      </c>
      <c r="C38" s="23" t="s">
        <v>409</v>
      </c>
      <c r="D38" s="24" t="s">
        <v>144</v>
      </c>
      <c r="E38" s="24" t="s">
        <v>551</v>
      </c>
      <c r="F38" s="479" t="s">
        <v>410</v>
      </c>
      <c r="G38" s="26">
        <v>924</v>
      </c>
      <c r="H38" s="27" t="s">
        <v>21</v>
      </c>
      <c r="I38" s="28">
        <v>93297.3</v>
      </c>
      <c r="J38" s="74"/>
      <c r="K38" s="153" t="s">
        <v>47</v>
      </c>
      <c r="L38" s="71"/>
      <c r="M38" s="74"/>
      <c r="N38" s="74"/>
      <c r="O38" s="74"/>
      <c r="P38" s="74"/>
      <c r="Q38" s="101"/>
      <c r="R38" s="238"/>
      <c r="S38" s="389">
        <v>24605</v>
      </c>
      <c r="T38" s="44" t="s">
        <v>759</v>
      </c>
      <c r="U38" s="93"/>
      <c r="V38" s="507">
        <v>1</v>
      </c>
      <c r="W38" s="256"/>
      <c r="X38" s="81" t="s">
        <v>72</v>
      </c>
      <c r="Y38" s="481" t="s">
        <v>745</v>
      </c>
      <c r="AA38" s="504">
        <v>1</v>
      </c>
    </row>
    <row r="39" spans="1:27" ht="63">
      <c r="A39" s="275">
        <v>32</v>
      </c>
      <c r="B39" s="255">
        <v>112</v>
      </c>
      <c r="C39" s="23" t="s">
        <v>412</v>
      </c>
      <c r="D39" s="24" t="s">
        <v>144</v>
      </c>
      <c r="E39" s="24" t="s">
        <v>551</v>
      </c>
      <c r="F39" s="479" t="s">
        <v>413</v>
      </c>
      <c r="G39" s="26">
        <v>890</v>
      </c>
      <c r="H39" s="27" t="s">
        <v>21</v>
      </c>
      <c r="I39" s="28">
        <v>27545</v>
      </c>
      <c r="J39" s="74"/>
      <c r="K39" s="153" t="s">
        <v>47</v>
      </c>
      <c r="L39" s="71"/>
      <c r="M39" s="74"/>
      <c r="N39" s="74"/>
      <c r="O39" s="74"/>
      <c r="P39" s="74"/>
      <c r="Q39" s="101"/>
      <c r="R39" s="238"/>
      <c r="S39" s="389">
        <v>24622</v>
      </c>
      <c r="T39" s="44" t="s">
        <v>526</v>
      </c>
      <c r="U39" s="93"/>
      <c r="V39" s="510">
        <v>1</v>
      </c>
      <c r="W39" s="256"/>
      <c r="X39" s="81" t="s">
        <v>72</v>
      </c>
      <c r="Y39" s="481" t="s">
        <v>745</v>
      </c>
      <c r="AA39" s="502">
        <v>1</v>
      </c>
    </row>
    <row r="40" spans="1:27" ht="47.25">
      <c r="A40" s="275">
        <v>33</v>
      </c>
      <c r="B40" s="255">
        <v>113</v>
      </c>
      <c r="C40" s="23" t="s">
        <v>165</v>
      </c>
      <c r="D40" s="24" t="s">
        <v>144</v>
      </c>
      <c r="E40" s="24" t="s">
        <v>551</v>
      </c>
      <c r="F40" s="479" t="s">
        <v>166</v>
      </c>
      <c r="G40" s="26">
        <v>317</v>
      </c>
      <c r="H40" s="27" t="s">
        <v>21</v>
      </c>
      <c r="I40" s="28">
        <v>44350</v>
      </c>
      <c r="J40" s="74"/>
      <c r="K40" s="153" t="s">
        <v>47</v>
      </c>
      <c r="L40" s="71"/>
      <c r="M40" s="74"/>
      <c r="N40" s="91"/>
      <c r="O40" s="77"/>
      <c r="P40" s="77"/>
      <c r="Q40" s="85"/>
      <c r="R40" s="175"/>
      <c r="S40" s="80">
        <v>24656</v>
      </c>
      <c r="T40" s="44" t="s">
        <v>519</v>
      </c>
      <c r="U40" s="93"/>
      <c r="V40" s="507">
        <v>1</v>
      </c>
      <c r="W40" s="78"/>
      <c r="X40" s="81" t="s">
        <v>72</v>
      </c>
      <c r="Y40" s="481" t="s">
        <v>745</v>
      </c>
      <c r="AA40" s="504">
        <v>1</v>
      </c>
    </row>
    <row r="41" spans="1:27" ht="63">
      <c r="A41" s="275">
        <v>34</v>
      </c>
      <c r="B41" s="255">
        <v>114</v>
      </c>
      <c r="C41" s="23" t="s">
        <v>203</v>
      </c>
      <c r="D41" s="24" t="s">
        <v>144</v>
      </c>
      <c r="E41" s="24" t="s">
        <v>551</v>
      </c>
      <c r="F41" s="479" t="s">
        <v>204</v>
      </c>
      <c r="G41" s="26">
        <v>911</v>
      </c>
      <c r="H41" s="27" t="s">
        <v>21</v>
      </c>
      <c r="I41" s="28">
        <v>70000</v>
      </c>
      <c r="J41" s="74"/>
      <c r="K41" s="153" t="s">
        <v>47</v>
      </c>
      <c r="L41" s="71"/>
      <c r="M41" s="74"/>
      <c r="N41" s="74"/>
      <c r="O41" s="74"/>
      <c r="P41" s="74"/>
      <c r="Q41" s="101"/>
      <c r="R41" s="238"/>
      <c r="S41" s="389">
        <v>24656</v>
      </c>
      <c r="T41" s="44" t="s">
        <v>519</v>
      </c>
      <c r="U41" s="93"/>
      <c r="V41" s="511">
        <v>1</v>
      </c>
      <c r="W41" s="256"/>
      <c r="X41" s="81" t="s">
        <v>72</v>
      </c>
      <c r="Y41" s="485" t="s">
        <v>745</v>
      </c>
      <c r="AA41" s="503">
        <v>1</v>
      </c>
    </row>
    <row r="42" spans="1:27" ht="47.25">
      <c r="A42" s="275">
        <v>35</v>
      </c>
      <c r="B42" s="255">
        <v>115</v>
      </c>
      <c r="C42" s="375" t="s">
        <v>157</v>
      </c>
      <c r="D42" s="376" t="s">
        <v>144</v>
      </c>
      <c r="E42" s="376" t="s">
        <v>551</v>
      </c>
      <c r="F42" s="377" t="s">
        <v>158</v>
      </c>
      <c r="G42" s="378">
        <v>308</v>
      </c>
      <c r="H42" s="379" t="s">
        <v>21</v>
      </c>
      <c r="I42" s="28">
        <v>105000</v>
      </c>
      <c r="J42" s="74"/>
      <c r="K42" s="153" t="s">
        <v>47</v>
      </c>
      <c r="L42" s="74"/>
      <c r="M42" s="74"/>
      <c r="N42" s="74"/>
      <c r="O42" s="74"/>
      <c r="P42" s="74"/>
      <c r="Q42" s="74"/>
      <c r="R42" s="80"/>
      <c r="S42" s="389">
        <v>24656</v>
      </c>
      <c r="T42" s="14">
        <v>22831</v>
      </c>
      <c r="U42" s="372">
        <v>1</v>
      </c>
      <c r="V42" s="510"/>
      <c r="W42" s="74"/>
      <c r="X42" s="81" t="s">
        <v>72</v>
      </c>
      <c r="Y42" s="487" t="s">
        <v>714</v>
      </c>
      <c r="AA42" s="502"/>
    </row>
    <row r="43" spans="1:27" ht="47.25">
      <c r="A43" s="275">
        <v>36</v>
      </c>
      <c r="B43" s="255">
        <v>116</v>
      </c>
      <c r="C43" s="23" t="s">
        <v>155</v>
      </c>
      <c r="D43" s="24" t="s">
        <v>144</v>
      </c>
      <c r="E43" s="24" t="s">
        <v>551</v>
      </c>
      <c r="F43" s="479" t="s">
        <v>156</v>
      </c>
      <c r="G43" s="26">
        <v>933</v>
      </c>
      <c r="H43" s="27" t="s">
        <v>21</v>
      </c>
      <c r="I43" s="28">
        <v>50000</v>
      </c>
      <c r="J43" s="74"/>
      <c r="K43" s="153" t="s">
        <v>47</v>
      </c>
      <c r="L43" s="29"/>
      <c r="M43" s="74"/>
      <c r="N43" s="74"/>
      <c r="O43" s="77"/>
      <c r="P43" s="77"/>
      <c r="Q43" s="74"/>
      <c r="R43" s="154"/>
      <c r="S43" s="175">
        <v>24661</v>
      </c>
      <c r="T43" s="44" t="s">
        <v>515</v>
      </c>
      <c r="U43" s="93"/>
      <c r="V43" s="507">
        <v>1</v>
      </c>
      <c r="W43" s="78"/>
      <c r="X43" s="81" t="s">
        <v>72</v>
      </c>
      <c r="Y43" s="485" t="s">
        <v>745</v>
      </c>
      <c r="AA43" s="504">
        <v>1</v>
      </c>
    </row>
    <row r="44" spans="1:27" ht="47.25">
      <c r="A44" s="275">
        <v>37</v>
      </c>
      <c r="B44" s="255">
        <v>117</v>
      </c>
      <c r="C44" s="23" t="s">
        <v>403</v>
      </c>
      <c r="D44" s="24" t="s">
        <v>144</v>
      </c>
      <c r="E44" s="24" t="s">
        <v>551</v>
      </c>
      <c r="F44" s="25" t="s">
        <v>404</v>
      </c>
      <c r="G44" s="26">
        <v>871</v>
      </c>
      <c r="H44" s="27" t="s">
        <v>21</v>
      </c>
      <c r="I44" s="28">
        <v>50000</v>
      </c>
      <c r="J44" s="74"/>
      <c r="K44" s="153" t="s">
        <v>47</v>
      </c>
      <c r="L44" s="71"/>
      <c r="M44" s="74"/>
      <c r="N44" s="74"/>
      <c r="O44" s="74"/>
      <c r="P44" s="74"/>
      <c r="Q44" s="101"/>
      <c r="R44" s="175"/>
      <c r="S44" s="389">
        <v>24732</v>
      </c>
      <c r="T44" s="44" t="s">
        <v>513</v>
      </c>
      <c r="U44" s="368">
        <v>1</v>
      </c>
      <c r="V44" s="507"/>
      <c r="W44" s="256"/>
      <c r="X44" s="81" t="s">
        <v>72</v>
      </c>
      <c r="Y44" s="487" t="s">
        <v>714</v>
      </c>
      <c r="AA44" s="504"/>
    </row>
    <row r="45" spans="1:27" ht="47.25">
      <c r="A45" s="275">
        <v>38</v>
      </c>
      <c r="B45" s="255">
        <v>118</v>
      </c>
      <c r="C45" s="23" t="s">
        <v>364</v>
      </c>
      <c r="D45" s="24" t="s">
        <v>144</v>
      </c>
      <c r="E45" s="24" t="s">
        <v>551</v>
      </c>
      <c r="F45" s="25" t="s">
        <v>365</v>
      </c>
      <c r="G45" s="26">
        <v>281</v>
      </c>
      <c r="H45" s="27" t="s">
        <v>21</v>
      </c>
      <c r="I45" s="28">
        <v>43064.3</v>
      </c>
      <c r="J45" s="74"/>
      <c r="K45" s="153" t="s">
        <v>47</v>
      </c>
      <c r="L45" s="71"/>
      <c r="M45" s="74"/>
      <c r="N45" s="74"/>
      <c r="O45" s="74"/>
      <c r="P45" s="74"/>
      <c r="Q45" s="101"/>
      <c r="R45" s="175"/>
      <c r="S45" s="389">
        <v>24735</v>
      </c>
      <c r="T45" s="44" t="s">
        <v>511</v>
      </c>
      <c r="U45" s="93">
        <v>1</v>
      </c>
      <c r="V45" s="507"/>
      <c r="W45" s="256"/>
      <c r="X45" s="81" t="s">
        <v>72</v>
      </c>
      <c r="Y45" s="78"/>
      <c r="AA45" s="504"/>
    </row>
    <row r="46" spans="1:27" ht="47.25">
      <c r="A46" s="275">
        <v>39</v>
      </c>
      <c r="B46" s="255">
        <v>119</v>
      </c>
      <c r="C46" s="23" t="s">
        <v>418</v>
      </c>
      <c r="D46" s="24" t="s">
        <v>144</v>
      </c>
      <c r="E46" s="24" t="s">
        <v>551</v>
      </c>
      <c r="F46" s="479" t="s">
        <v>419</v>
      </c>
      <c r="G46" s="26">
        <v>773</v>
      </c>
      <c r="H46" s="27" t="s">
        <v>21</v>
      </c>
      <c r="I46" s="28">
        <v>50000</v>
      </c>
      <c r="J46" s="74"/>
      <c r="K46" s="153" t="s">
        <v>47</v>
      </c>
      <c r="L46" s="71"/>
      <c r="M46" s="74"/>
      <c r="N46" s="74"/>
      <c r="O46" s="74"/>
      <c r="P46" s="74"/>
      <c r="Q46" s="101"/>
      <c r="R46" s="175"/>
      <c r="S46" s="389">
        <v>24740</v>
      </c>
      <c r="T46" s="44" t="s">
        <v>512</v>
      </c>
      <c r="U46" s="93"/>
      <c r="V46" s="511">
        <v>1</v>
      </c>
      <c r="W46" s="256"/>
      <c r="X46" s="81" t="s">
        <v>72</v>
      </c>
      <c r="Y46" s="481" t="s">
        <v>745</v>
      </c>
      <c r="AA46" s="503">
        <v>1</v>
      </c>
    </row>
    <row r="47" spans="1:27" s="6" customFormat="1" ht="47.25">
      <c r="A47" s="275">
        <v>40</v>
      </c>
      <c r="B47" s="255">
        <v>120</v>
      </c>
      <c r="C47" s="23" t="s">
        <v>355</v>
      </c>
      <c r="D47" s="24" t="s">
        <v>144</v>
      </c>
      <c r="E47" s="24" t="s">
        <v>551</v>
      </c>
      <c r="F47" s="479" t="s">
        <v>356</v>
      </c>
      <c r="G47" s="26">
        <v>900</v>
      </c>
      <c r="H47" s="27" t="s">
        <v>21</v>
      </c>
      <c r="I47" s="28">
        <v>71990</v>
      </c>
      <c r="J47" s="74"/>
      <c r="K47" s="153" t="s">
        <v>47</v>
      </c>
      <c r="L47" s="71"/>
      <c r="M47" s="74"/>
      <c r="N47" s="74"/>
      <c r="O47" s="74"/>
      <c r="P47" s="74"/>
      <c r="Q47" s="101"/>
      <c r="R47" s="238"/>
      <c r="S47" s="389">
        <v>24782</v>
      </c>
      <c r="T47" s="177" t="s">
        <v>557</v>
      </c>
      <c r="U47" s="93"/>
      <c r="V47" s="509">
        <v>1</v>
      </c>
      <c r="W47" s="256"/>
      <c r="X47" s="81" t="s">
        <v>72</v>
      </c>
      <c r="Y47" s="485" t="s">
        <v>745</v>
      </c>
      <c r="AA47" s="501">
        <v>1</v>
      </c>
    </row>
    <row r="48" spans="1:27" ht="47.25">
      <c r="A48" s="275">
        <v>41</v>
      </c>
      <c r="B48" s="255">
        <v>121</v>
      </c>
      <c r="C48" s="23" t="s">
        <v>147</v>
      </c>
      <c r="D48" s="24" t="s">
        <v>144</v>
      </c>
      <c r="E48" s="24" t="s">
        <v>551</v>
      </c>
      <c r="F48" s="479" t="s">
        <v>148</v>
      </c>
      <c r="G48" s="26">
        <v>311</v>
      </c>
      <c r="H48" s="27" t="s">
        <v>21</v>
      </c>
      <c r="I48" s="28">
        <v>50000</v>
      </c>
      <c r="J48" s="74"/>
      <c r="K48" s="153" t="s">
        <v>47</v>
      </c>
      <c r="L48" s="29"/>
      <c r="M48" s="74"/>
      <c r="N48" s="74"/>
      <c r="O48" s="77"/>
      <c r="P48" s="77"/>
      <c r="Q48" s="175"/>
      <c r="R48" s="154"/>
      <c r="S48" s="175">
        <v>24782</v>
      </c>
      <c r="T48" s="44" t="s">
        <v>565</v>
      </c>
      <c r="U48" s="93"/>
      <c r="V48" s="507">
        <v>1</v>
      </c>
      <c r="W48" s="78"/>
      <c r="X48" s="81" t="s">
        <v>72</v>
      </c>
      <c r="Y48" s="485" t="s">
        <v>745</v>
      </c>
      <c r="AA48" s="504">
        <v>1</v>
      </c>
    </row>
    <row r="49" spans="1:27" ht="63">
      <c r="A49" s="275">
        <v>42</v>
      </c>
      <c r="B49" s="255">
        <v>122</v>
      </c>
      <c r="C49" s="23" t="s">
        <v>397</v>
      </c>
      <c r="D49" s="24" t="s">
        <v>144</v>
      </c>
      <c r="E49" s="24" t="s">
        <v>551</v>
      </c>
      <c r="F49" s="479" t="s">
        <v>398</v>
      </c>
      <c r="G49" s="26">
        <v>923</v>
      </c>
      <c r="H49" s="27" t="s">
        <v>21</v>
      </c>
      <c r="I49" s="28">
        <v>94160</v>
      </c>
      <c r="J49" s="74"/>
      <c r="K49" s="153" t="s">
        <v>47</v>
      </c>
      <c r="L49" s="71"/>
      <c r="M49" s="74"/>
      <c r="N49" s="74"/>
      <c r="O49" s="74"/>
      <c r="P49" s="74"/>
      <c r="Q49" s="101"/>
      <c r="R49" s="238"/>
      <c r="S49" s="389">
        <v>24788</v>
      </c>
      <c r="T49" s="80" t="s">
        <v>768</v>
      </c>
      <c r="U49" s="93"/>
      <c r="V49" s="510">
        <v>1</v>
      </c>
      <c r="W49" s="256"/>
      <c r="X49" s="81" t="s">
        <v>72</v>
      </c>
      <c r="Y49" s="481" t="s">
        <v>745</v>
      </c>
      <c r="AA49" s="502">
        <v>1</v>
      </c>
    </row>
    <row r="50" spans="1:27" ht="47.25">
      <c r="A50" s="275">
        <v>43</v>
      </c>
      <c r="B50" s="255">
        <v>123</v>
      </c>
      <c r="C50" s="23" t="s">
        <v>215</v>
      </c>
      <c r="D50" s="24" t="s">
        <v>144</v>
      </c>
      <c r="E50" s="24" t="s">
        <v>551</v>
      </c>
      <c r="F50" s="479" t="s">
        <v>216</v>
      </c>
      <c r="G50" s="26">
        <v>929</v>
      </c>
      <c r="H50" s="27" t="s">
        <v>21</v>
      </c>
      <c r="I50" s="28">
        <v>50000</v>
      </c>
      <c r="J50" s="74"/>
      <c r="K50" s="153" t="s">
        <v>47</v>
      </c>
      <c r="L50" s="29"/>
      <c r="M50" s="74"/>
      <c r="N50" s="74"/>
      <c r="O50" s="74"/>
      <c r="P50" s="74"/>
      <c r="Q50" s="101"/>
      <c r="R50" s="238"/>
      <c r="S50" s="389">
        <v>24793</v>
      </c>
      <c r="T50" s="44" t="s">
        <v>568</v>
      </c>
      <c r="U50" s="93"/>
      <c r="V50" s="507">
        <v>1</v>
      </c>
      <c r="W50" s="256"/>
      <c r="X50" s="81" t="s">
        <v>72</v>
      </c>
      <c r="Y50" s="481" t="s">
        <v>745</v>
      </c>
      <c r="AA50" s="504">
        <v>1</v>
      </c>
    </row>
    <row r="51" spans="1:27" s="6" customFormat="1" ht="47.25">
      <c r="A51" s="275">
        <v>44</v>
      </c>
      <c r="B51" s="255">
        <v>124</v>
      </c>
      <c r="C51" s="23" t="s">
        <v>401</v>
      </c>
      <c r="D51" s="24" t="s">
        <v>144</v>
      </c>
      <c r="E51" s="24" t="s">
        <v>551</v>
      </c>
      <c r="F51" s="479" t="s">
        <v>402</v>
      </c>
      <c r="G51" s="26">
        <v>772</v>
      </c>
      <c r="H51" s="27" t="s">
        <v>21</v>
      </c>
      <c r="I51" s="28">
        <v>38809</v>
      </c>
      <c r="J51" s="74"/>
      <c r="K51" s="153" t="s">
        <v>47</v>
      </c>
      <c r="L51" s="71"/>
      <c r="M51" s="74"/>
      <c r="N51" s="74"/>
      <c r="O51" s="74"/>
      <c r="P51" s="74"/>
      <c r="Q51" s="101"/>
      <c r="R51" s="175"/>
      <c r="S51" s="389">
        <v>24794</v>
      </c>
      <c r="T51" s="44" t="s">
        <v>566</v>
      </c>
      <c r="U51" s="93"/>
      <c r="V51" s="511">
        <v>1</v>
      </c>
      <c r="W51" s="256"/>
      <c r="X51" s="81" t="s">
        <v>72</v>
      </c>
      <c r="Y51" s="481" t="s">
        <v>745</v>
      </c>
      <c r="AA51" s="503">
        <v>1</v>
      </c>
    </row>
    <row r="52" spans="1:27" ht="47.25">
      <c r="A52" s="275">
        <v>45</v>
      </c>
      <c r="B52" s="255">
        <v>125</v>
      </c>
      <c r="C52" s="23" t="s">
        <v>401</v>
      </c>
      <c r="D52" s="24" t="s">
        <v>144</v>
      </c>
      <c r="E52" s="24" t="s">
        <v>551</v>
      </c>
      <c r="F52" s="479" t="s">
        <v>411</v>
      </c>
      <c r="G52" s="26">
        <v>103</v>
      </c>
      <c r="H52" s="27" t="s">
        <v>27</v>
      </c>
      <c r="I52" s="28">
        <v>74948</v>
      </c>
      <c r="J52" s="74"/>
      <c r="K52" s="153" t="s">
        <v>47</v>
      </c>
      <c r="L52" s="71"/>
      <c r="M52" s="74"/>
      <c r="N52" s="74"/>
      <c r="O52" s="74"/>
      <c r="P52" s="74"/>
      <c r="Q52" s="101"/>
      <c r="R52" s="238"/>
      <c r="S52" s="389">
        <v>24794</v>
      </c>
      <c r="T52" s="44" t="s">
        <v>566</v>
      </c>
      <c r="U52" s="93"/>
      <c r="V52" s="507">
        <v>1</v>
      </c>
      <c r="W52" s="256"/>
      <c r="X52" s="81" t="s">
        <v>72</v>
      </c>
      <c r="Y52" s="481" t="s">
        <v>745</v>
      </c>
      <c r="AA52" s="504">
        <v>1</v>
      </c>
    </row>
    <row r="53" spans="1:27" ht="47.25">
      <c r="A53" s="275">
        <v>46</v>
      </c>
      <c r="B53" s="255">
        <v>126</v>
      </c>
      <c r="C53" s="23" t="s">
        <v>341</v>
      </c>
      <c r="D53" s="24" t="s">
        <v>144</v>
      </c>
      <c r="E53" s="24" t="s">
        <v>551</v>
      </c>
      <c r="F53" s="479" t="s">
        <v>342</v>
      </c>
      <c r="G53" s="26">
        <v>776</v>
      </c>
      <c r="H53" s="27" t="s">
        <v>21</v>
      </c>
      <c r="I53" s="28">
        <v>37265.75</v>
      </c>
      <c r="J53" s="74"/>
      <c r="K53" s="153" t="s">
        <v>47</v>
      </c>
      <c r="L53" s="71"/>
      <c r="M53" s="74"/>
      <c r="N53" s="74"/>
      <c r="O53" s="74"/>
      <c r="P53" s="74"/>
      <c r="Q53" s="101"/>
      <c r="R53" s="175"/>
      <c r="S53" s="389">
        <v>24805</v>
      </c>
      <c r="T53" s="177" t="s">
        <v>742</v>
      </c>
      <c r="U53" s="93"/>
      <c r="V53" s="510">
        <v>1</v>
      </c>
      <c r="W53" s="256"/>
      <c r="X53" s="81" t="s">
        <v>72</v>
      </c>
      <c r="Y53" s="481" t="s">
        <v>745</v>
      </c>
      <c r="AA53" s="502">
        <v>1</v>
      </c>
    </row>
    <row r="54" spans="1:27" s="6" customFormat="1" ht="47.25">
      <c r="A54" s="520">
        <v>47</v>
      </c>
      <c r="B54" s="255">
        <v>127</v>
      </c>
      <c r="C54" s="23" t="s">
        <v>373</v>
      </c>
      <c r="D54" s="24" t="s">
        <v>144</v>
      </c>
      <c r="E54" s="24" t="s">
        <v>551</v>
      </c>
      <c r="F54" s="25" t="s">
        <v>374</v>
      </c>
      <c r="G54" s="26">
        <v>766</v>
      </c>
      <c r="H54" s="27" t="s">
        <v>21</v>
      </c>
      <c r="I54" s="28">
        <v>18759</v>
      </c>
      <c r="J54" s="74"/>
      <c r="K54" s="153" t="s">
        <v>47</v>
      </c>
      <c r="L54" s="71"/>
      <c r="M54" s="74"/>
      <c r="N54" s="74"/>
      <c r="O54" s="74"/>
      <c r="P54" s="74"/>
      <c r="Q54" s="101"/>
      <c r="R54" s="175"/>
      <c r="S54" s="389">
        <v>24805</v>
      </c>
      <c r="T54" s="177" t="s">
        <v>558</v>
      </c>
      <c r="U54" s="93"/>
      <c r="V54" s="507"/>
      <c r="W54" s="256"/>
      <c r="X54" s="81" t="s">
        <v>72</v>
      </c>
      <c r="Y54" s="519" t="s">
        <v>446</v>
      </c>
      <c r="AA54" s="504"/>
    </row>
    <row r="55" spans="1:27" ht="47.25">
      <c r="A55" s="275">
        <v>48</v>
      </c>
      <c r="B55" s="255">
        <v>128</v>
      </c>
      <c r="C55" s="23" t="s">
        <v>372</v>
      </c>
      <c r="D55" s="24" t="s">
        <v>144</v>
      </c>
      <c r="E55" s="24" t="s">
        <v>551</v>
      </c>
      <c r="F55" s="479" t="s">
        <v>535</v>
      </c>
      <c r="G55" s="26">
        <v>295</v>
      </c>
      <c r="H55" s="27" t="s">
        <v>21</v>
      </c>
      <c r="I55" s="28">
        <v>77100</v>
      </c>
      <c r="J55" s="74"/>
      <c r="K55" s="153" t="s">
        <v>47</v>
      </c>
      <c r="L55" s="71"/>
      <c r="M55" s="74"/>
      <c r="N55" s="74"/>
      <c r="O55" s="74"/>
      <c r="P55" s="74"/>
      <c r="Q55" s="101"/>
      <c r="R55" s="175"/>
      <c r="S55" s="389">
        <v>24805</v>
      </c>
      <c r="T55" s="177" t="s">
        <v>558</v>
      </c>
      <c r="U55" s="93"/>
      <c r="V55" s="511">
        <v>1</v>
      </c>
      <c r="W55" s="256"/>
      <c r="X55" s="81" t="s">
        <v>72</v>
      </c>
      <c r="Y55" s="481" t="s">
        <v>745</v>
      </c>
      <c r="AA55" s="503">
        <v>1</v>
      </c>
    </row>
    <row r="56" spans="1:27" s="6" customFormat="1" ht="47.25">
      <c r="A56" s="520">
        <v>49</v>
      </c>
      <c r="B56" s="255">
        <v>129</v>
      </c>
      <c r="C56" s="23" t="s">
        <v>393</v>
      </c>
      <c r="D56" s="24" t="s">
        <v>144</v>
      </c>
      <c r="E56" s="24" t="s">
        <v>551</v>
      </c>
      <c r="F56" s="488" t="s">
        <v>394</v>
      </c>
      <c r="G56" s="26">
        <v>49</v>
      </c>
      <c r="H56" s="27" t="s">
        <v>27</v>
      </c>
      <c r="I56" s="28">
        <v>14995</v>
      </c>
      <c r="J56" s="74"/>
      <c r="K56" s="153" t="s">
        <v>47</v>
      </c>
      <c r="L56" s="71"/>
      <c r="M56" s="74"/>
      <c r="N56" s="74"/>
      <c r="O56" s="74"/>
      <c r="P56" s="74"/>
      <c r="Q56" s="101"/>
      <c r="R56" s="238"/>
      <c r="S56" s="389">
        <v>24847</v>
      </c>
      <c r="T56" s="94">
        <v>23229</v>
      </c>
      <c r="U56" s="44"/>
      <c r="V56" s="507"/>
      <c r="W56" s="256"/>
      <c r="X56" s="78" t="s">
        <v>72</v>
      </c>
      <c r="Y56" s="519" t="s">
        <v>446</v>
      </c>
      <c r="AA56" s="504"/>
    </row>
    <row r="57" spans="1:27" ht="47.25">
      <c r="A57" s="275">
        <v>50</v>
      </c>
      <c r="B57" s="255">
        <v>130</v>
      </c>
      <c r="C57" s="23" t="s">
        <v>427</v>
      </c>
      <c r="D57" s="24" t="s">
        <v>144</v>
      </c>
      <c r="E57" s="24" t="s">
        <v>551</v>
      </c>
      <c r="F57" s="479" t="s">
        <v>428</v>
      </c>
      <c r="G57" s="26">
        <v>136</v>
      </c>
      <c r="H57" s="27" t="s">
        <v>84</v>
      </c>
      <c r="I57" s="28">
        <v>90820</v>
      </c>
      <c r="J57" s="74"/>
      <c r="K57" s="153" t="s">
        <v>47</v>
      </c>
      <c r="L57" s="71"/>
      <c r="M57" s="74"/>
      <c r="N57" s="74"/>
      <c r="O57" s="74"/>
      <c r="P57" s="74"/>
      <c r="Q57" s="101"/>
      <c r="R57" s="238"/>
      <c r="S57" s="389">
        <v>24868</v>
      </c>
      <c r="T57" s="44" t="s">
        <v>701</v>
      </c>
      <c r="U57" s="93"/>
      <c r="V57" s="510">
        <v>1</v>
      </c>
      <c r="W57" s="256"/>
      <c r="X57" s="78" t="s">
        <v>72</v>
      </c>
      <c r="Y57" s="485" t="s">
        <v>745</v>
      </c>
      <c r="AA57" s="502"/>
    </row>
    <row r="58" spans="1:27" ht="47.25">
      <c r="A58" s="275">
        <v>51</v>
      </c>
      <c r="B58" s="255">
        <v>131</v>
      </c>
      <c r="C58" s="23" t="s">
        <v>308</v>
      </c>
      <c r="D58" s="24" t="s">
        <v>144</v>
      </c>
      <c r="E58" s="24" t="s">
        <v>551</v>
      </c>
      <c r="F58" s="479" t="s">
        <v>309</v>
      </c>
      <c r="G58" s="26">
        <v>105</v>
      </c>
      <c r="H58" s="27" t="s">
        <v>27</v>
      </c>
      <c r="I58" s="28">
        <v>20000</v>
      </c>
      <c r="J58" s="74"/>
      <c r="K58" s="153" t="s">
        <v>47</v>
      </c>
      <c r="L58" s="71"/>
      <c r="M58" s="74"/>
      <c r="N58" s="74"/>
      <c r="O58" s="74"/>
      <c r="P58" s="74"/>
      <c r="Q58" s="101"/>
      <c r="R58" s="238"/>
      <c r="S58" s="389">
        <v>24937</v>
      </c>
      <c r="T58" s="364" t="s">
        <v>712</v>
      </c>
      <c r="U58" s="93"/>
      <c r="V58" s="507">
        <v>1</v>
      </c>
      <c r="W58" s="256"/>
      <c r="X58" s="81" t="s">
        <v>72</v>
      </c>
      <c r="Y58" s="485" t="s">
        <v>745</v>
      </c>
      <c r="AA58" s="504">
        <v>1</v>
      </c>
    </row>
    <row r="59" spans="1:27" ht="94.5">
      <c r="A59" s="275">
        <v>52</v>
      </c>
      <c r="B59" s="255" t="s">
        <v>749</v>
      </c>
      <c r="C59" s="23" t="s">
        <v>751</v>
      </c>
      <c r="D59" s="24" t="s">
        <v>144</v>
      </c>
      <c r="E59" s="24" t="s">
        <v>551</v>
      </c>
      <c r="F59" s="479" t="s">
        <v>750</v>
      </c>
      <c r="G59" s="26"/>
      <c r="H59" s="27" t="s">
        <v>748</v>
      </c>
      <c r="I59" s="28">
        <v>50000</v>
      </c>
      <c r="J59" s="74"/>
      <c r="K59" s="153" t="s">
        <v>47</v>
      </c>
      <c r="L59" s="71"/>
      <c r="M59" s="74"/>
      <c r="N59" s="74"/>
      <c r="O59" s="74"/>
      <c r="P59" s="74"/>
      <c r="Q59" s="101"/>
      <c r="R59" s="238"/>
      <c r="S59" s="389"/>
      <c r="T59" s="364"/>
      <c r="U59" s="93"/>
      <c r="V59" s="507">
        <v>1</v>
      </c>
      <c r="W59" s="256"/>
      <c r="X59" s="81"/>
      <c r="Y59" s="481" t="s">
        <v>745</v>
      </c>
      <c r="AA59" s="504">
        <v>1</v>
      </c>
    </row>
    <row r="60" spans="1:27" ht="47.25">
      <c r="A60" s="275"/>
      <c r="B60" s="255">
        <v>132</v>
      </c>
      <c r="C60" s="8" t="s">
        <v>444</v>
      </c>
      <c r="D60" s="15" t="s">
        <v>144</v>
      </c>
      <c r="E60" s="15" t="s">
        <v>551</v>
      </c>
      <c r="F60" s="16" t="s">
        <v>445</v>
      </c>
      <c r="G60" s="3">
        <v>106</v>
      </c>
      <c r="H60" s="4" t="s">
        <v>27</v>
      </c>
      <c r="I60" s="17">
        <v>0</v>
      </c>
      <c r="J60" s="317"/>
      <c r="K60" s="318"/>
      <c r="L60" s="318"/>
      <c r="M60" s="317"/>
      <c r="N60" s="317"/>
      <c r="O60" s="317"/>
      <c r="P60" s="317"/>
      <c r="Q60" s="319"/>
      <c r="R60" s="18"/>
      <c r="S60" s="151"/>
      <c r="T60" s="241"/>
      <c r="U60" s="320"/>
      <c r="V60" s="508"/>
      <c r="W60" s="152"/>
      <c r="X60" s="373">
        <v>22486</v>
      </c>
      <c r="Y60" s="53" t="s">
        <v>446</v>
      </c>
      <c r="AA60" s="505"/>
    </row>
    <row r="61" spans="1:27" ht="47.25">
      <c r="A61" s="275"/>
      <c r="B61" s="436">
        <v>133</v>
      </c>
      <c r="C61" s="437" t="s">
        <v>438</v>
      </c>
      <c r="D61" s="438" t="s">
        <v>144</v>
      </c>
      <c r="E61" s="438" t="s">
        <v>551</v>
      </c>
      <c r="F61" s="439" t="s">
        <v>439</v>
      </c>
      <c r="G61" s="440">
        <v>48</v>
      </c>
      <c r="H61" s="441" t="s">
        <v>27</v>
      </c>
      <c r="I61" s="442">
        <v>0</v>
      </c>
      <c r="J61" s="443"/>
      <c r="K61" s="444"/>
      <c r="L61" s="444"/>
      <c r="M61" s="443"/>
      <c r="N61" s="443"/>
      <c r="O61" s="443"/>
      <c r="P61" s="443"/>
      <c r="Q61" s="445"/>
      <c r="R61" s="446"/>
      <c r="S61" s="447"/>
      <c r="T61" s="448"/>
      <c r="U61" s="449"/>
      <c r="V61" s="508"/>
      <c r="W61" s="450"/>
      <c r="X61" s="451">
        <v>22475</v>
      </c>
      <c r="Y61" s="512" t="s">
        <v>446</v>
      </c>
      <c r="AA61" s="505"/>
    </row>
    <row r="62" spans="1:27" ht="18">
      <c r="A62" s="5"/>
      <c r="B62" s="5"/>
      <c r="C62" s="5"/>
      <c r="D62" s="5"/>
      <c r="E62" s="5"/>
      <c r="F62" s="5"/>
      <c r="G62" s="5"/>
      <c r="H62" s="380" t="s">
        <v>753</v>
      </c>
      <c r="I62" s="323">
        <f>SUM(I8:I61)</f>
        <v>2799399.35</v>
      </c>
      <c r="J62" s="5"/>
      <c r="K62" s="5"/>
      <c r="L62" s="5"/>
      <c r="M62" s="5"/>
      <c r="N62" s="5"/>
      <c r="O62" s="5"/>
      <c r="P62" s="5"/>
      <c r="Q62" s="5"/>
      <c r="R62" s="5"/>
      <c r="S62" s="385"/>
      <c r="T62" s="521" t="s">
        <v>754</v>
      </c>
      <c r="U62" s="243">
        <f>SUM(U8:U61)</f>
        <v>11</v>
      </c>
      <c r="V62" s="243">
        <f>SUM(V8:V61)</f>
        <v>39</v>
      </c>
      <c r="W62" s="5"/>
      <c r="X62" s="5"/>
      <c r="Y62" s="517"/>
      <c r="AA62" s="502">
        <f>SUM(AA8:AA61)</f>
        <v>38</v>
      </c>
    </row>
    <row r="64" spans="3:22" ht="21">
      <c r="C64" s="142" t="s">
        <v>690</v>
      </c>
      <c r="V64">
        <f>+V62+U62</f>
        <v>50</v>
      </c>
    </row>
    <row r="66" ht="18">
      <c r="AA66" s="500"/>
    </row>
    <row r="67" ht="18">
      <c r="AA67" s="500"/>
    </row>
    <row r="68" ht="18">
      <c r="AA68" s="500"/>
    </row>
    <row r="69" ht="18">
      <c r="AA69" s="500"/>
    </row>
  </sheetData>
  <sheetProtection/>
  <autoFilter ref="B7:Y65">
    <sortState ref="B8:Y69">
      <sortCondition descending="1" sortBy="value" ref="F8:F69"/>
    </sortState>
  </autoFilter>
  <mergeCells count="18">
    <mergeCell ref="A1:V1"/>
    <mergeCell ref="A2:V2"/>
    <mergeCell ref="N4:N5"/>
    <mergeCell ref="O4:O5"/>
    <mergeCell ref="P4:P5"/>
    <mergeCell ref="Q4:S4"/>
    <mergeCell ref="T4:W4"/>
    <mergeCell ref="A3:Y3"/>
    <mergeCell ref="X4:X5"/>
    <mergeCell ref="B4:B5"/>
    <mergeCell ref="C4:C5"/>
    <mergeCell ref="D4:D5"/>
    <mergeCell ref="F4:F5"/>
    <mergeCell ref="I4:J4"/>
    <mergeCell ref="K4:L4"/>
    <mergeCell ref="M4:M5"/>
    <mergeCell ref="G5:H5"/>
    <mergeCell ref="T5:V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5"/>
  <sheetViews>
    <sheetView view="pageBreakPreview" zoomScaleSheetLayoutView="100" zoomScalePageLayoutView="0" workbookViewId="0" topLeftCell="A76">
      <selection activeCell="T75" sqref="T75"/>
    </sheetView>
  </sheetViews>
  <sheetFormatPr defaultColWidth="9.140625" defaultRowHeight="15"/>
  <cols>
    <col min="1" max="1" width="3.140625" style="6" bestFit="1" customWidth="1"/>
    <col min="2" max="2" width="3.421875" style="0" bestFit="1" customWidth="1"/>
    <col min="3" max="3" width="12.7109375" style="386" customWidth="1"/>
    <col min="4" max="4" width="6.8515625" style="0" customWidth="1"/>
    <col min="5" max="5" width="5.421875" style="0" bestFit="1" customWidth="1"/>
    <col min="7" max="8" width="5.421875" style="0" customWidth="1"/>
    <col min="9" max="9" width="11.421875" style="0" bestFit="1" customWidth="1"/>
    <col min="10" max="12" width="4.28125" style="0" customWidth="1"/>
    <col min="13" max="16" width="2.421875" style="0" customWidth="1"/>
    <col min="18" max="18" width="9.00390625" style="386" customWidth="1"/>
    <col min="19" max="19" width="9.00390625" style="429" customWidth="1"/>
    <col min="20" max="20" width="9.7109375" style="429" customWidth="1"/>
    <col min="21" max="21" width="3.8515625" style="382" customWidth="1"/>
    <col min="22" max="22" width="3.8515625" style="523" customWidth="1"/>
    <col min="23" max="23" width="3.8515625" style="0" customWidth="1"/>
    <col min="24" max="24" width="6.7109375" style="0" customWidth="1"/>
  </cols>
  <sheetData>
    <row r="1" spans="1:23" s="111" customFormat="1" ht="23.25">
      <c r="A1" s="578" t="s">
        <v>674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635"/>
      <c r="V1" s="635"/>
      <c r="W1" s="110"/>
    </row>
    <row r="2" spans="1:23" s="111" customFormat="1" ht="23.25">
      <c r="A2" s="578" t="s">
        <v>63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110"/>
    </row>
    <row r="3" spans="1:25" s="111" customFormat="1" ht="23.25">
      <c r="A3" s="578" t="s">
        <v>784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</row>
    <row r="4" spans="2:25" s="79" customFormat="1" ht="21">
      <c r="B4" s="622" t="s">
        <v>0</v>
      </c>
      <c r="C4" s="627" t="s">
        <v>1</v>
      </c>
      <c r="D4" s="622" t="s">
        <v>2</v>
      </c>
      <c r="E4" s="306"/>
      <c r="F4" s="620" t="s">
        <v>3</v>
      </c>
      <c r="G4" s="246"/>
      <c r="H4" s="247"/>
      <c r="I4" s="624" t="s">
        <v>4</v>
      </c>
      <c r="J4" s="625"/>
      <c r="K4" s="626" t="s">
        <v>5</v>
      </c>
      <c r="L4" s="626"/>
      <c r="M4" s="627" t="s">
        <v>6</v>
      </c>
      <c r="N4" s="627" t="s">
        <v>7</v>
      </c>
      <c r="O4" s="627" t="s">
        <v>8</v>
      </c>
      <c r="P4" s="627" t="s">
        <v>9</v>
      </c>
      <c r="Q4" s="599" t="s">
        <v>10</v>
      </c>
      <c r="R4" s="600"/>
      <c r="S4" s="601"/>
      <c r="T4" s="631" t="s">
        <v>11</v>
      </c>
      <c r="U4" s="634"/>
      <c r="V4" s="634"/>
      <c r="W4" s="633"/>
      <c r="X4" s="620" t="s">
        <v>15</v>
      </c>
      <c r="Y4" s="304" t="s">
        <v>49</v>
      </c>
    </row>
    <row r="5" spans="2:25" s="79" customFormat="1" ht="21">
      <c r="B5" s="623"/>
      <c r="C5" s="628"/>
      <c r="D5" s="623"/>
      <c r="E5" s="307" t="s">
        <v>2</v>
      </c>
      <c r="F5" s="621"/>
      <c r="G5" s="629" t="s">
        <v>46</v>
      </c>
      <c r="H5" s="630"/>
      <c r="I5" s="244" t="s">
        <v>16</v>
      </c>
      <c r="J5" s="308" t="s">
        <v>17</v>
      </c>
      <c r="K5" s="308" t="s">
        <v>60</v>
      </c>
      <c r="L5" s="305" t="s">
        <v>58</v>
      </c>
      <c r="M5" s="628"/>
      <c r="N5" s="628"/>
      <c r="O5" s="628"/>
      <c r="P5" s="628"/>
      <c r="Q5" s="263" t="s">
        <v>12</v>
      </c>
      <c r="R5" s="261" t="s">
        <v>13</v>
      </c>
      <c r="S5" s="262" t="s">
        <v>14</v>
      </c>
      <c r="T5" s="631" t="s">
        <v>48</v>
      </c>
      <c r="U5" s="634"/>
      <c r="V5" s="634"/>
      <c r="W5" s="248" t="s">
        <v>62</v>
      </c>
      <c r="X5" s="621"/>
      <c r="Y5" s="305"/>
    </row>
    <row r="6" spans="2:25" s="79" customFormat="1" ht="21">
      <c r="B6" s="249"/>
      <c r="C6" s="51"/>
      <c r="D6" s="249"/>
      <c r="E6" s="250"/>
      <c r="F6" s="250"/>
      <c r="G6" s="251"/>
      <c r="H6" s="252"/>
      <c r="I6" s="245"/>
      <c r="J6" s="249"/>
      <c r="K6" s="249" t="s">
        <v>59</v>
      </c>
      <c r="L6" s="249" t="s">
        <v>57</v>
      </c>
      <c r="M6" s="249"/>
      <c r="N6" s="249"/>
      <c r="O6" s="249"/>
      <c r="P6" s="249"/>
      <c r="Q6" s="124"/>
      <c r="R6" s="124"/>
      <c r="S6" s="51"/>
      <c r="T6" s="340" t="s">
        <v>54</v>
      </c>
      <c r="U6" s="370" t="s">
        <v>53</v>
      </c>
      <c r="V6" s="381" t="s">
        <v>52</v>
      </c>
      <c r="W6" s="254" t="s">
        <v>61</v>
      </c>
      <c r="X6" s="250"/>
      <c r="Y6" s="51"/>
    </row>
    <row r="7" spans="2:25" s="79" customFormat="1" ht="21">
      <c r="B7" s="249"/>
      <c r="C7" s="51"/>
      <c r="D7" s="249"/>
      <c r="E7" s="250"/>
      <c r="F7" s="250"/>
      <c r="G7" s="251"/>
      <c r="H7" s="252"/>
      <c r="I7" s="245"/>
      <c r="J7" s="249"/>
      <c r="K7" s="249"/>
      <c r="L7" s="249"/>
      <c r="M7" s="249"/>
      <c r="N7" s="249"/>
      <c r="O7" s="249"/>
      <c r="P7" s="249"/>
      <c r="Q7" s="124"/>
      <c r="R7" s="124"/>
      <c r="S7" s="51"/>
      <c r="T7" s="330"/>
      <c r="U7" s="370"/>
      <c r="V7" s="381"/>
      <c r="W7" s="254"/>
      <c r="X7" s="250"/>
      <c r="Y7" s="51"/>
    </row>
    <row r="8" spans="1:25" ht="75">
      <c r="A8" s="426">
        <v>1</v>
      </c>
      <c r="B8" s="255">
        <v>134</v>
      </c>
      <c r="C8" s="532" t="s">
        <v>167</v>
      </c>
      <c r="D8" s="24" t="s">
        <v>144</v>
      </c>
      <c r="E8" s="24" t="s">
        <v>550</v>
      </c>
      <c r="F8" s="479" t="s">
        <v>168</v>
      </c>
      <c r="G8" s="26">
        <v>98</v>
      </c>
      <c r="H8" s="27" t="s">
        <v>21</v>
      </c>
      <c r="I8" s="28">
        <v>42250</v>
      </c>
      <c r="J8" s="74"/>
      <c r="K8" s="153" t="s">
        <v>47</v>
      </c>
      <c r="L8" s="71"/>
      <c r="M8" s="74"/>
      <c r="N8" s="74"/>
      <c r="O8" s="74"/>
      <c r="P8" s="74"/>
      <c r="Q8" s="101"/>
      <c r="R8" s="175">
        <v>23205</v>
      </c>
      <c r="S8" s="44"/>
      <c r="T8" s="44"/>
      <c r="U8" s="93"/>
      <c r="V8" s="77">
        <v>1</v>
      </c>
      <c r="W8" s="428"/>
      <c r="X8" s="81" t="s">
        <v>72</v>
      </c>
      <c r="Y8" s="483" t="s">
        <v>745</v>
      </c>
    </row>
    <row r="9" spans="1:25" ht="47.25">
      <c r="A9" s="426">
        <v>2</v>
      </c>
      <c r="B9" s="255">
        <v>135</v>
      </c>
      <c r="C9" s="532" t="s">
        <v>169</v>
      </c>
      <c r="D9" s="24" t="s">
        <v>144</v>
      </c>
      <c r="E9" s="24" t="s">
        <v>550</v>
      </c>
      <c r="F9" s="25" t="s">
        <v>170</v>
      </c>
      <c r="G9" s="26">
        <v>137</v>
      </c>
      <c r="H9" s="27" t="s">
        <v>21</v>
      </c>
      <c r="I9" s="28">
        <v>29750</v>
      </c>
      <c r="J9" s="74"/>
      <c r="K9" s="153" t="s">
        <v>47</v>
      </c>
      <c r="L9" s="71"/>
      <c r="M9" s="74"/>
      <c r="N9" s="74"/>
      <c r="O9" s="74"/>
      <c r="P9" s="74"/>
      <c r="Q9" s="101"/>
      <c r="R9" s="175">
        <v>23205</v>
      </c>
      <c r="S9" s="44"/>
      <c r="T9" s="44"/>
      <c r="U9" s="93">
        <v>1</v>
      </c>
      <c r="V9" s="384"/>
      <c r="W9" s="256"/>
      <c r="X9" s="81" t="s">
        <v>72</v>
      </c>
      <c r="Y9" s="102"/>
    </row>
    <row r="10" spans="1:25" ht="47.25">
      <c r="A10" s="426">
        <v>3</v>
      </c>
      <c r="B10" s="255">
        <v>136</v>
      </c>
      <c r="C10" s="532" t="s">
        <v>172</v>
      </c>
      <c r="D10" s="24" t="s">
        <v>144</v>
      </c>
      <c r="E10" s="24" t="s">
        <v>550</v>
      </c>
      <c r="F10" s="25" t="s">
        <v>173</v>
      </c>
      <c r="G10" s="26">
        <v>751</v>
      </c>
      <c r="H10" s="27" t="s">
        <v>21</v>
      </c>
      <c r="I10" s="28">
        <v>100000</v>
      </c>
      <c r="J10" s="74"/>
      <c r="K10" s="153" t="s">
        <v>47</v>
      </c>
      <c r="L10" s="29"/>
      <c r="M10" s="74"/>
      <c r="N10" s="74"/>
      <c r="O10" s="74"/>
      <c r="P10" s="74"/>
      <c r="Q10" s="101"/>
      <c r="R10" s="175">
        <v>23259</v>
      </c>
      <c r="S10" s="44"/>
      <c r="T10" s="44"/>
      <c r="U10" s="93">
        <v>1</v>
      </c>
      <c r="V10" s="77"/>
      <c r="W10" s="256"/>
      <c r="X10" s="81" t="s">
        <v>72</v>
      </c>
      <c r="Y10" s="102"/>
    </row>
    <row r="11" spans="1:25" ht="56.25">
      <c r="A11" s="426">
        <v>4</v>
      </c>
      <c r="B11" s="255">
        <v>137</v>
      </c>
      <c r="C11" s="532" t="s">
        <v>174</v>
      </c>
      <c r="D11" s="24" t="s">
        <v>144</v>
      </c>
      <c r="E11" s="24" t="s">
        <v>550</v>
      </c>
      <c r="F11" s="25" t="s">
        <v>667</v>
      </c>
      <c r="G11" s="26">
        <v>755</v>
      </c>
      <c r="H11" s="27" t="s">
        <v>21</v>
      </c>
      <c r="I11" s="28">
        <v>40000</v>
      </c>
      <c r="J11" s="74"/>
      <c r="K11" s="153" t="s">
        <v>47</v>
      </c>
      <c r="L11" s="29"/>
      <c r="M11" s="74"/>
      <c r="N11" s="74"/>
      <c r="O11" s="74"/>
      <c r="P11" s="74"/>
      <c r="Q11" s="101"/>
      <c r="R11" s="175">
        <v>23259</v>
      </c>
      <c r="S11" s="44"/>
      <c r="T11" s="44"/>
      <c r="U11" s="93">
        <v>1</v>
      </c>
      <c r="V11" s="77"/>
      <c r="W11" s="256"/>
      <c r="X11" s="81" t="s">
        <v>72</v>
      </c>
      <c r="Y11" s="365" t="s">
        <v>714</v>
      </c>
    </row>
    <row r="12" spans="1:25" ht="47.25">
      <c r="A12" s="426">
        <v>6</v>
      </c>
      <c r="B12" s="255">
        <v>138</v>
      </c>
      <c r="C12" s="532" t="s">
        <v>175</v>
      </c>
      <c r="D12" s="24" t="s">
        <v>144</v>
      </c>
      <c r="E12" s="24" t="s">
        <v>550</v>
      </c>
      <c r="F12" s="479" t="s">
        <v>176</v>
      </c>
      <c r="G12" s="26">
        <v>761</v>
      </c>
      <c r="H12" s="27" t="s">
        <v>21</v>
      </c>
      <c r="I12" s="28">
        <v>80000</v>
      </c>
      <c r="J12" s="74"/>
      <c r="K12" s="153" t="s">
        <v>47</v>
      </c>
      <c r="L12" s="29"/>
      <c r="M12" s="74"/>
      <c r="N12" s="74"/>
      <c r="O12" s="74"/>
      <c r="P12" s="74"/>
      <c r="Q12" s="101"/>
      <c r="R12" s="175">
        <v>23259</v>
      </c>
      <c r="S12" s="44"/>
      <c r="T12" s="44"/>
      <c r="U12" s="93"/>
      <c r="V12" s="44">
        <v>1</v>
      </c>
      <c r="W12" s="256"/>
      <c r="X12" s="81" t="s">
        <v>72</v>
      </c>
      <c r="Y12" s="481" t="s">
        <v>745</v>
      </c>
    </row>
    <row r="13" spans="1:25" ht="47.25">
      <c r="A13" s="426">
        <v>7</v>
      </c>
      <c r="B13" s="255">
        <v>139</v>
      </c>
      <c r="C13" s="532" t="s">
        <v>185</v>
      </c>
      <c r="D13" s="24" t="s">
        <v>144</v>
      </c>
      <c r="E13" s="24" t="s">
        <v>550</v>
      </c>
      <c r="F13" s="25" t="s">
        <v>186</v>
      </c>
      <c r="G13" s="26">
        <v>874</v>
      </c>
      <c r="H13" s="27" t="s">
        <v>21</v>
      </c>
      <c r="I13" s="28">
        <v>60000</v>
      </c>
      <c r="J13" s="74"/>
      <c r="K13" s="153" t="s">
        <v>47</v>
      </c>
      <c r="L13" s="29"/>
      <c r="M13" s="74"/>
      <c r="N13" s="74"/>
      <c r="O13" s="74"/>
      <c r="P13" s="74"/>
      <c r="Q13" s="101"/>
      <c r="R13" s="175">
        <v>23340</v>
      </c>
      <c r="S13" s="44"/>
      <c r="T13" s="44"/>
      <c r="U13" s="93">
        <v>1</v>
      </c>
      <c r="V13" s="44"/>
      <c r="W13" s="256"/>
      <c r="X13" s="81" t="s">
        <v>72</v>
      </c>
      <c r="Y13" s="365" t="s">
        <v>714</v>
      </c>
    </row>
    <row r="14" spans="1:25" ht="63">
      <c r="A14" s="426">
        <v>8</v>
      </c>
      <c r="B14" s="255">
        <v>140</v>
      </c>
      <c r="C14" s="532" t="s">
        <v>191</v>
      </c>
      <c r="D14" s="24" t="s">
        <v>144</v>
      </c>
      <c r="E14" s="24" t="s">
        <v>550</v>
      </c>
      <c r="F14" s="479" t="s">
        <v>192</v>
      </c>
      <c r="G14" s="26">
        <v>885</v>
      </c>
      <c r="H14" s="27" t="s">
        <v>21</v>
      </c>
      <c r="I14" s="28">
        <v>60000</v>
      </c>
      <c r="J14" s="74"/>
      <c r="K14" s="153" t="s">
        <v>47</v>
      </c>
      <c r="L14" s="29"/>
      <c r="M14" s="74"/>
      <c r="N14" s="74"/>
      <c r="O14" s="74"/>
      <c r="P14" s="74"/>
      <c r="Q14" s="101"/>
      <c r="R14" s="175">
        <v>23340</v>
      </c>
      <c r="S14" s="44"/>
      <c r="T14" s="44"/>
      <c r="U14" s="93"/>
      <c r="V14" s="93">
        <v>1</v>
      </c>
      <c r="W14" s="256"/>
      <c r="X14" s="81" t="s">
        <v>72</v>
      </c>
      <c r="Y14" s="481" t="s">
        <v>745</v>
      </c>
    </row>
    <row r="15" spans="1:25" ht="78.75">
      <c r="A15" s="426">
        <v>9</v>
      </c>
      <c r="B15" s="255">
        <v>141</v>
      </c>
      <c r="C15" s="532" t="s">
        <v>195</v>
      </c>
      <c r="D15" s="24" t="s">
        <v>144</v>
      </c>
      <c r="E15" s="24" t="s">
        <v>550</v>
      </c>
      <c r="F15" s="479" t="s">
        <v>196</v>
      </c>
      <c r="G15" s="26">
        <v>903</v>
      </c>
      <c r="H15" s="27" t="s">
        <v>21</v>
      </c>
      <c r="I15" s="28">
        <v>50000</v>
      </c>
      <c r="J15" s="74"/>
      <c r="K15" s="153" t="s">
        <v>47</v>
      </c>
      <c r="L15" s="71"/>
      <c r="M15" s="74"/>
      <c r="N15" s="74"/>
      <c r="O15" s="74"/>
      <c r="P15" s="74"/>
      <c r="Q15" s="101"/>
      <c r="R15" s="175">
        <v>23340</v>
      </c>
      <c r="S15" s="44"/>
      <c r="T15" s="44"/>
      <c r="U15" s="93"/>
      <c r="V15" s="384">
        <v>1</v>
      </c>
      <c r="W15" s="256"/>
      <c r="X15" s="81" t="s">
        <v>72</v>
      </c>
      <c r="Y15" s="483" t="s">
        <v>745</v>
      </c>
    </row>
    <row r="16" spans="1:25" ht="47.25">
      <c r="A16" s="426">
        <v>10</v>
      </c>
      <c r="B16" s="255">
        <v>142</v>
      </c>
      <c r="C16" s="532" t="s">
        <v>197</v>
      </c>
      <c r="D16" s="24" t="s">
        <v>144</v>
      </c>
      <c r="E16" s="24" t="s">
        <v>550</v>
      </c>
      <c r="F16" s="25" t="s">
        <v>198</v>
      </c>
      <c r="G16" s="26">
        <v>904</v>
      </c>
      <c r="H16" s="27" t="s">
        <v>21</v>
      </c>
      <c r="I16" s="28">
        <v>50000</v>
      </c>
      <c r="J16" s="74"/>
      <c r="K16" s="153" t="s">
        <v>47</v>
      </c>
      <c r="L16" s="71"/>
      <c r="M16" s="74"/>
      <c r="N16" s="74"/>
      <c r="O16" s="74"/>
      <c r="P16" s="74"/>
      <c r="Q16" s="101"/>
      <c r="R16" s="175">
        <v>23340</v>
      </c>
      <c r="S16" s="44"/>
      <c r="T16" s="44"/>
      <c r="U16" s="93">
        <v>1</v>
      </c>
      <c r="V16" s="77"/>
      <c r="W16" s="256"/>
      <c r="X16" s="81" t="s">
        <v>72</v>
      </c>
      <c r="Y16" s="102"/>
    </row>
    <row r="17" spans="1:25" ht="63">
      <c r="A17" s="426">
        <v>11</v>
      </c>
      <c r="B17" s="255">
        <v>143</v>
      </c>
      <c r="C17" s="532" t="s">
        <v>199</v>
      </c>
      <c r="D17" s="24" t="s">
        <v>144</v>
      </c>
      <c r="E17" s="24" t="s">
        <v>550</v>
      </c>
      <c r="F17" s="25" t="s">
        <v>200</v>
      </c>
      <c r="G17" s="26">
        <v>905</v>
      </c>
      <c r="H17" s="27" t="s">
        <v>21</v>
      </c>
      <c r="I17" s="28">
        <v>80000</v>
      </c>
      <c r="J17" s="74"/>
      <c r="K17" s="153" t="s">
        <v>47</v>
      </c>
      <c r="L17" s="29"/>
      <c r="M17" s="74"/>
      <c r="N17" s="74"/>
      <c r="O17" s="74"/>
      <c r="P17" s="74"/>
      <c r="Q17" s="101"/>
      <c r="R17" s="175">
        <v>23340</v>
      </c>
      <c r="S17" s="44"/>
      <c r="T17" s="44"/>
      <c r="U17" s="383">
        <v>1</v>
      </c>
      <c r="V17" s="93"/>
      <c r="W17" s="256"/>
      <c r="X17" s="81" t="s">
        <v>72</v>
      </c>
      <c r="Y17" s="365" t="s">
        <v>714</v>
      </c>
    </row>
    <row r="18" spans="1:25" ht="47.25">
      <c r="A18" s="426">
        <v>12</v>
      </c>
      <c r="B18" s="255">
        <v>144</v>
      </c>
      <c r="C18" s="532" t="s">
        <v>217</v>
      </c>
      <c r="D18" s="24" t="s">
        <v>144</v>
      </c>
      <c r="E18" s="24" t="s">
        <v>550</v>
      </c>
      <c r="F18" s="479" t="s">
        <v>218</v>
      </c>
      <c r="G18" s="26">
        <v>92</v>
      </c>
      <c r="H18" s="27" t="s">
        <v>21</v>
      </c>
      <c r="I18" s="28">
        <v>26500</v>
      </c>
      <c r="J18" s="74"/>
      <c r="K18" s="153" t="s">
        <v>47</v>
      </c>
      <c r="L18" s="71"/>
      <c r="M18" s="74"/>
      <c r="N18" s="74"/>
      <c r="O18" s="74"/>
      <c r="P18" s="74"/>
      <c r="Q18" s="101"/>
      <c r="R18" s="175">
        <v>23371</v>
      </c>
      <c r="S18" s="44"/>
      <c r="T18" s="44"/>
      <c r="U18" s="93"/>
      <c r="V18" s="44">
        <v>1</v>
      </c>
      <c r="W18" s="256"/>
      <c r="X18" s="81" t="s">
        <v>72</v>
      </c>
      <c r="Y18" s="483" t="s">
        <v>745</v>
      </c>
    </row>
    <row r="19" spans="1:25" ht="47.25">
      <c r="A19" s="426">
        <v>13</v>
      </c>
      <c r="B19" s="255">
        <v>145</v>
      </c>
      <c r="C19" s="532" t="s">
        <v>223</v>
      </c>
      <c r="D19" s="24" t="s">
        <v>144</v>
      </c>
      <c r="E19" s="24" t="s">
        <v>550</v>
      </c>
      <c r="F19" s="479" t="s">
        <v>224</v>
      </c>
      <c r="G19" s="26">
        <v>867</v>
      </c>
      <c r="H19" s="27" t="s">
        <v>21</v>
      </c>
      <c r="I19" s="28">
        <v>80000</v>
      </c>
      <c r="J19" s="74"/>
      <c r="K19" s="153" t="s">
        <v>47</v>
      </c>
      <c r="L19" s="71"/>
      <c r="M19" s="74"/>
      <c r="N19" s="74"/>
      <c r="O19" s="74"/>
      <c r="P19" s="74"/>
      <c r="Q19" s="101"/>
      <c r="R19" s="175">
        <v>23562</v>
      </c>
      <c r="S19" s="44"/>
      <c r="T19" s="44"/>
      <c r="U19" s="93"/>
      <c r="V19" s="44">
        <v>1</v>
      </c>
      <c r="W19" s="256"/>
      <c r="X19" s="81" t="s">
        <v>72</v>
      </c>
      <c r="Y19" s="481" t="s">
        <v>745</v>
      </c>
    </row>
    <row r="20" spans="1:25" ht="47.25">
      <c r="A20" s="426">
        <v>14</v>
      </c>
      <c r="B20" s="255">
        <v>146</v>
      </c>
      <c r="C20" s="532" t="s">
        <v>233</v>
      </c>
      <c r="D20" s="24" t="s">
        <v>144</v>
      </c>
      <c r="E20" s="24" t="s">
        <v>550</v>
      </c>
      <c r="F20" s="25" t="s">
        <v>234</v>
      </c>
      <c r="G20" s="26">
        <v>127</v>
      </c>
      <c r="H20" s="27" t="s">
        <v>84</v>
      </c>
      <c r="I20" s="28">
        <v>70000</v>
      </c>
      <c r="J20" s="74"/>
      <c r="K20" s="153" t="s">
        <v>47</v>
      </c>
      <c r="L20" s="29"/>
      <c r="M20" s="74"/>
      <c r="N20" s="74"/>
      <c r="O20" s="74"/>
      <c r="P20" s="74"/>
      <c r="Q20" s="101"/>
      <c r="R20" s="175">
        <v>23622</v>
      </c>
      <c r="S20" s="44"/>
      <c r="T20" s="44"/>
      <c r="U20" s="93">
        <v>1</v>
      </c>
      <c r="V20" s="384"/>
      <c r="W20" s="256"/>
      <c r="X20" s="81" t="s">
        <v>72</v>
      </c>
      <c r="Y20" s="374"/>
    </row>
    <row r="21" spans="1:25" ht="56.25">
      <c r="A21" s="426">
        <v>15</v>
      </c>
      <c r="B21" s="255">
        <v>147</v>
      </c>
      <c r="C21" s="532" t="s">
        <v>235</v>
      </c>
      <c r="D21" s="24" t="s">
        <v>144</v>
      </c>
      <c r="E21" s="24" t="s">
        <v>550</v>
      </c>
      <c r="F21" s="479" t="s">
        <v>236</v>
      </c>
      <c r="G21" s="26">
        <v>129</v>
      </c>
      <c r="H21" s="27" t="s">
        <v>84</v>
      </c>
      <c r="I21" s="28">
        <v>50000</v>
      </c>
      <c r="J21" s="74"/>
      <c r="K21" s="153" t="s">
        <v>47</v>
      </c>
      <c r="L21" s="29"/>
      <c r="M21" s="74"/>
      <c r="N21" s="74"/>
      <c r="O21" s="74"/>
      <c r="P21" s="74"/>
      <c r="Q21" s="101"/>
      <c r="R21" s="175">
        <v>23622</v>
      </c>
      <c r="S21" s="44"/>
      <c r="T21" s="44"/>
      <c r="U21" s="93"/>
      <c r="V21" s="77">
        <v>1</v>
      </c>
      <c r="W21" s="256"/>
      <c r="X21" s="81" t="s">
        <v>72</v>
      </c>
      <c r="Y21" s="483" t="s">
        <v>745</v>
      </c>
    </row>
    <row r="22" spans="1:25" ht="47.25">
      <c r="A22" s="426">
        <v>16</v>
      </c>
      <c r="B22" s="255">
        <v>148</v>
      </c>
      <c r="C22" s="532" t="s">
        <v>231</v>
      </c>
      <c r="D22" s="24" t="s">
        <v>144</v>
      </c>
      <c r="E22" s="24" t="s">
        <v>550</v>
      </c>
      <c r="F22" s="25" t="s">
        <v>232</v>
      </c>
      <c r="G22" s="26">
        <v>125</v>
      </c>
      <c r="H22" s="27" t="s">
        <v>84</v>
      </c>
      <c r="I22" s="28">
        <v>100000</v>
      </c>
      <c r="J22" s="74"/>
      <c r="K22" s="153" t="s">
        <v>47</v>
      </c>
      <c r="L22" s="29"/>
      <c r="M22" s="74"/>
      <c r="N22" s="74"/>
      <c r="O22" s="74"/>
      <c r="P22" s="74"/>
      <c r="Q22" s="101"/>
      <c r="R22" s="175">
        <v>23622</v>
      </c>
      <c r="S22" s="44"/>
      <c r="T22" s="44"/>
      <c r="U22" s="93">
        <v>1</v>
      </c>
      <c r="V22" s="77"/>
      <c r="W22" s="256"/>
      <c r="X22" s="81" t="s">
        <v>72</v>
      </c>
      <c r="Y22" s="102"/>
    </row>
    <row r="23" spans="1:25" ht="47.25">
      <c r="A23" s="426">
        <v>17</v>
      </c>
      <c r="B23" s="255">
        <v>149</v>
      </c>
      <c r="C23" s="532" t="s">
        <v>248</v>
      </c>
      <c r="D23" s="24" t="s">
        <v>144</v>
      </c>
      <c r="E23" s="24" t="s">
        <v>550</v>
      </c>
      <c r="F23" s="25" t="s">
        <v>249</v>
      </c>
      <c r="G23" s="26">
        <v>290</v>
      </c>
      <c r="H23" s="27" t="s">
        <v>21</v>
      </c>
      <c r="I23" s="28">
        <v>90000</v>
      </c>
      <c r="J23" s="74"/>
      <c r="K23" s="153" t="s">
        <v>47</v>
      </c>
      <c r="L23" s="71"/>
      <c r="M23" s="74"/>
      <c r="N23" s="74"/>
      <c r="O23" s="74"/>
      <c r="P23" s="74"/>
      <c r="Q23" s="101"/>
      <c r="R23" s="175">
        <v>23688</v>
      </c>
      <c r="S23" s="44"/>
      <c r="T23" s="44"/>
      <c r="U23" s="93">
        <v>1</v>
      </c>
      <c r="V23" s="77"/>
      <c r="W23" s="256"/>
      <c r="X23" s="81" t="s">
        <v>72</v>
      </c>
      <c r="Y23" s="102"/>
    </row>
    <row r="24" spans="1:25" ht="56.25">
      <c r="A24" s="426">
        <v>18</v>
      </c>
      <c r="B24" s="255">
        <v>150</v>
      </c>
      <c r="C24" s="532" t="s">
        <v>252</v>
      </c>
      <c r="D24" s="24" t="s">
        <v>144</v>
      </c>
      <c r="E24" s="24" t="s">
        <v>550</v>
      </c>
      <c r="F24" s="479" t="s">
        <v>253</v>
      </c>
      <c r="G24" s="26">
        <v>123</v>
      </c>
      <c r="H24" s="27" t="s">
        <v>84</v>
      </c>
      <c r="I24" s="28">
        <v>95645</v>
      </c>
      <c r="J24" s="74"/>
      <c r="K24" s="153" t="s">
        <v>47</v>
      </c>
      <c r="L24" s="71"/>
      <c r="M24" s="74"/>
      <c r="N24" s="74"/>
      <c r="O24" s="74"/>
      <c r="P24" s="74"/>
      <c r="Q24" s="101"/>
      <c r="R24" s="175">
        <v>23727</v>
      </c>
      <c r="S24" s="44"/>
      <c r="T24" s="44"/>
      <c r="U24" s="44"/>
      <c r="V24" s="93">
        <v>1</v>
      </c>
      <c r="W24" s="256"/>
      <c r="X24" s="81" t="s">
        <v>72</v>
      </c>
      <c r="Y24" s="484" t="s">
        <v>745</v>
      </c>
    </row>
    <row r="25" spans="1:25" ht="47.25">
      <c r="A25" s="426">
        <v>19</v>
      </c>
      <c r="B25" s="255">
        <v>151</v>
      </c>
      <c r="C25" s="532" t="s">
        <v>254</v>
      </c>
      <c r="D25" s="24" t="s">
        <v>144</v>
      </c>
      <c r="E25" s="24" t="s">
        <v>550</v>
      </c>
      <c r="F25" s="479" t="s">
        <v>255</v>
      </c>
      <c r="G25" s="26">
        <v>309</v>
      </c>
      <c r="H25" s="27" t="s">
        <v>21</v>
      </c>
      <c r="I25" s="28">
        <v>80000</v>
      </c>
      <c r="J25" s="74"/>
      <c r="K25" s="153" t="s">
        <v>47</v>
      </c>
      <c r="L25" s="71"/>
      <c r="M25" s="74"/>
      <c r="N25" s="74"/>
      <c r="O25" s="74"/>
      <c r="P25" s="74"/>
      <c r="Q25" s="101"/>
      <c r="R25" s="175">
        <v>23747</v>
      </c>
      <c r="S25" s="44"/>
      <c r="T25" s="44"/>
      <c r="U25" s="93"/>
      <c r="V25" s="93">
        <v>1</v>
      </c>
      <c r="W25" s="256"/>
      <c r="X25" s="81" t="s">
        <v>72</v>
      </c>
      <c r="Y25" s="481" t="s">
        <v>745</v>
      </c>
    </row>
    <row r="26" spans="1:25" ht="47.25">
      <c r="A26" s="426">
        <v>20</v>
      </c>
      <c r="B26" s="255">
        <v>152</v>
      </c>
      <c r="C26" s="532" t="s">
        <v>266</v>
      </c>
      <c r="D26" s="24" t="s">
        <v>144</v>
      </c>
      <c r="E26" s="24" t="s">
        <v>550</v>
      </c>
      <c r="F26" s="479" t="s">
        <v>267</v>
      </c>
      <c r="G26" s="26">
        <v>98</v>
      </c>
      <c r="H26" s="27" t="s">
        <v>27</v>
      </c>
      <c r="I26" s="28">
        <v>100000</v>
      </c>
      <c r="J26" s="74"/>
      <c r="K26" s="153" t="s">
        <v>47</v>
      </c>
      <c r="L26" s="29"/>
      <c r="M26" s="74"/>
      <c r="N26" s="74"/>
      <c r="O26" s="74"/>
      <c r="P26" s="74"/>
      <c r="Q26" s="101"/>
      <c r="R26" s="175">
        <v>23803</v>
      </c>
      <c r="S26" s="44"/>
      <c r="T26" s="44"/>
      <c r="U26" s="93"/>
      <c r="V26" s="93">
        <v>1</v>
      </c>
      <c r="W26" s="256"/>
      <c r="X26" s="81" t="s">
        <v>72</v>
      </c>
      <c r="Y26" s="481" t="s">
        <v>745</v>
      </c>
    </row>
    <row r="27" spans="1:25" ht="47.25">
      <c r="A27" s="426">
        <v>21</v>
      </c>
      <c r="B27" s="255">
        <v>153</v>
      </c>
      <c r="C27" s="532" t="s">
        <v>274</v>
      </c>
      <c r="D27" s="24" t="s">
        <v>144</v>
      </c>
      <c r="E27" s="24" t="s">
        <v>550</v>
      </c>
      <c r="F27" s="25" t="s">
        <v>275</v>
      </c>
      <c r="G27" s="26">
        <v>934</v>
      </c>
      <c r="H27" s="27" t="s">
        <v>21</v>
      </c>
      <c r="I27" s="28">
        <v>85760</v>
      </c>
      <c r="J27" s="74"/>
      <c r="K27" s="153" t="s">
        <v>47</v>
      </c>
      <c r="L27" s="71"/>
      <c r="M27" s="74"/>
      <c r="N27" s="74"/>
      <c r="O27" s="74"/>
      <c r="P27" s="74"/>
      <c r="Q27" s="101"/>
      <c r="R27" s="175">
        <v>23886</v>
      </c>
      <c r="S27" s="44"/>
      <c r="T27" s="44"/>
      <c r="U27" s="93">
        <v>1</v>
      </c>
      <c r="V27" s="384"/>
      <c r="W27" s="256"/>
      <c r="X27" s="81" t="s">
        <v>72</v>
      </c>
      <c r="Y27" s="102"/>
    </row>
    <row r="28" spans="1:25" ht="78.75">
      <c r="A28" s="426">
        <v>22</v>
      </c>
      <c r="B28" s="255">
        <v>154</v>
      </c>
      <c r="C28" s="532" t="s">
        <v>278</v>
      </c>
      <c r="D28" s="24" t="s">
        <v>144</v>
      </c>
      <c r="E28" s="24" t="s">
        <v>550</v>
      </c>
      <c r="F28" s="479" t="s">
        <v>279</v>
      </c>
      <c r="G28" s="26">
        <v>902</v>
      </c>
      <c r="H28" s="27" t="s">
        <v>21</v>
      </c>
      <c r="I28" s="28">
        <v>50000</v>
      </c>
      <c r="J28" s="74"/>
      <c r="K28" s="153" t="s">
        <v>47</v>
      </c>
      <c r="L28" s="71"/>
      <c r="M28" s="74"/>
      <c r="N28" s="74"/>
      <c r="O28" s="74"/>
      <c r="P28" s="74"/>
      <c r="Q28" s="101"/>
      <c r="R28" s="175">
        <v>24027</v>
      </c>
      <c r="S28" s="44"/>
      <c r="T28" s="44"/>
      <c r="U28" s="93"/>
      <c r="V28" s="384">
        <v>1</v>
      </c>
      <c r="W28" s="256"/>
      <c r="X28" s="81" t="s">
        <v>72</v>
      </c>
      <c r="Y28" s="481" t="s">
        <v>745</v>
      </c>
    </row>
    <row r="29" spans="1:25" ht="56.25">
      <c r="A29" s="426">
        <v>23</v>
      </c>
      <c r="B29" s="255">
        <v>155</v>
      </c>
      <c r="C29" s="532" t="s">
        <v>284</v>
      </c>
      <c r="D29" s="24" t="s">
        <v>144</v>
      </c>
      <c r="E29" s="24" t="s">
        <v>550</v>
      </c>
      <c r="F29" s="479" t="s">
        <v>285</v>
      </c>
      <c r="G29" s="26">
        <v>464</v>
      </c>
      <c r="H29" s="27" t="s">
        <v>21</v>
      </c>
      <c r="I29" s="28">
        <v>35929</v>
      </c>
      <c r="J29" s="74"/>
      <c r="K29" s="153" t="s">
        <v>47</v>
      </c>
      <c r="L29" s="71"/>
      <c r="M29" s="74"/>
      <c r="N29" s="74"/>
      <c r="O29" s="74"/>
      <c r="P29" s="74"/>
      <c r="Q29" s="101"/>
      <c r="R29" s="101"/>
      <c r="S29" s="175">
        <v>24330</v>
      </c>
      <c r="T29" s="44"/>
      <c r="U29" s="93"/>
      <c r="V29" s="44">
        <v>1</v>
      </c>
      <c r="W29" s="256"/>
      <c r="X29" s="81" t="s">
        <v>72</v>
      </c>
      <c r="Y29" s="481" t="s">
        <v>745</v>
      </c>
    </row>
    <row r="30" spans="1:25" ht="75">
      <c r="A30" s="426">
        <v>24</v>
      </c>
      <c r="B30" s="255">
        <v>156</v>
      </c>
      <c r="C30" s="532" t="s">
        <v>294</v>
      </c>
      <c r="D30" s="24" t="s">
        <v>144</v>
      </c>
      <c r="E30" s="24" t="s">
        <v>550</v>
      </c>
      <c r="F30" s="479" t="s">
        <v>295</v>
      </c>
      <c r="G30" s="26">
        <v>126</v>
      </c>
      <c r="H30" s="27" t="s">
        <v>84</v>
      </c>
      <c r="I30" s="28">
        <v>70000</v>
      </c>
      <c r="J30" s="74"/>
      <c r="K30" s="153" t="s">
        <v>47</v>
      </c>
      <c r="L30" s="71"/>
      <c r="M30" s="74"/>
      <c r="N30" s="74"/>
      <c r="O30" s="74"/>
      <c r="P30" s="74"/>
      <c r="Q30" s="101"/>
      <c r="R30" s="101"/>
      <c r="S30" s="175">
        <v>24349</v>
      </c>
      <c r="T30" s="44"/>
      <c r="U30" s="93"/>
      <c r="V30" s="44">
        <v>1</v>
      </c>
      <c r="W30" s="256"/>
      <c r="X30" s="81" t="s">
        <v>72</v>
      </c>
      <c r="Y30" s="481" t="s">
        <v>745</v>
      </c>
    </row>
    <row r="31" spans="1:25" ht="47.25">
      <c r="A31" s="426">
        <v>25</v>
      </c>
      <c r="B31" s="255">
        <v>157</v>
      </c>
      <c r="C31" s="532" t="s">
        <v>300</v>
      </c>
      <c r="D31" s="24" t="s">
        <v>144</v>
      </c>
      <c r="E31" s="24" t="s">
        <v>550</v>
      </c>
      <c r="F31" s="479" t="s">
        <v>301</v>
      </c>
      <c r="G31" s="26">
        <v>58</v>
      </c>
      <c r="H31" s="27" t="s">
        <v>84</v>
      </c>
      <c r="I31" s="28">
        <v>97035</v>
      </c>
      <c r="J31" s="74"/>
      <c r="K31" s="153" t="s">
        <v>47</v>
      </c>
      <c r="L31" s="71"/>
      <c r="M31" s="74"/>
      <c r="N31" s="74"/>
      <c r="O31" s="74"/>
      <c r="P31" s="74"/>
      <c r="Q31" s="101"/>
      <c r="R31" s="385"/>
      <c r="S31" s="175">
        <v>24350</v>
      </c>
      <c r="T31" s="44"/>
      <c r="U31" s="93"/>
      <c r="V31" s="93">
        <v>1</v>
      </c>
      <c r="W31" s="256"/>
      <c r="X31" s="81" t="s">
        <v>72</v>
      </c>
      <c r="Y31" s="481" t="s">
        <v>745</v>
      </c>
    </row>
    <row r="32" spans="1:25" ht="69">
      <c r="A32" s="426">
        <v>26</v>
      </c>
      <c r="B32" s="255">
        <v>158</v>
      </c>
      <c r="C32" s="534" t="s">
        <v>296</v>
      </c>
      <c r="D32" s="24" t="s">
        <v>144</v>
      </c>
      <c r="E32" s="24" t="s">
        <v>550</v>
      </c>
      <c r="F32" s="479" t="s">
        <v>297</v>
      </c>
      <c r="G32" s="26">
        <v>94</v>
      </c>
      <c r="H32" s="27" t="s">
        <v>21</v>
      </c>
      <c r="I32" s="28">
        <v>55125</v>
      </c>
      <c r="J32" s="74"/>
      <c r="K32" s="153" t="s">
        <v>47</v>
      </c>
      <c r="L32" s="71"/>
      <c r="M32" s="74"/>
      <c r="N32" s="74"/>
      <c r="O32" s="74"/>
      <c r="P32" s="74"/>
      <c r="Q32" s="101"/>
      <c r="R32" s="101"/>
      <c r="S32" s="175">
        <v>24350</v>
      </c>
      <c r="T32" s="44"/>
      <c r="U32" s="93"/>
      <c r="V32" s="384">
        <v>1</v>
      </c>
      <c r="W32" s="256"/>
      <c r="X32" s="81" t="s">
        <v>72</v>
      </c>
      <c r="Y32" s="483" t="s">
        <v>745</v>
      </c>
    </row>
    <row r="33" spans="1:25" ht="47.25">
      <c r="A33" s="426">
        <v>27</v>
      </c>
      <c r="B33" s="255">
        <v>159</v>
      </c>
      <c r="C33" s="532" t="s">
        <v>306</v>
      </c>
      <c r="D33" s="24" t="s">
        <v>144</v>
      </c>
      <c r="E33" s="24" t="s">
        <v>550</v>
      </c>
      <c r="F33" s="479" t="s">
        <v>307</v>
      </c>
      <c r="G33" s="26">
        <v>298</v>
      </c>
      <c r="H33" s="27" t="s">
        <v>21</v>
      </c>
      <c r="I33" s="28">
        <v>47500</v>
      </c>
      <c r="J33" s="74"/>
      <c r="K33" s="153" t="s">
        <v>47</v>
      </c>
      <c r="L33" s="71"/>
      <c r="M33" s="74"/>
      <c r="N33" s="74"/>
      <c r="O33" s="74"/>
      <c r="P33" s="74"/>
      <c r="Q33" s="101"/>
      <c r="R33" s="427"/>
      <c r="S33" s="175">
        <v>24361</v>
      </c>
      <c r="T33" s="44"/>
      <c r="U33" s="93"/>
      <c r="V33" s="93">
        <v>1</v>
      </c>
      <c r="W33" s="256"/>
      <c r="X33" s="81" t="s">
        <v>72</v>
      </c>
      <c r="Y33" s="481" t="s">
        <v>745</v>
      </c>
    </row>
    <row r="34" spans="1:25" ht="56.25">
      <c r="A34" s="426">
        <v>28</v>
      </c>
      <c r="B34" s="255">
        <v>160</v>
      </c>
      <c r="C34" s="532" t="s">
        <v>310</v>
      </c>
      <c r="D34" s="24" t="s">
        <v>144</v>
      </c>
      <c r="E34" s="24" t="s">
        <v>550</v>
      </c>
      <c r="F34" s="479" t="s">
        <v>311</v>
      </c>
      <c r="G34" s="26">
        <v>284</v>
      </c>
      <c r="H34" s="27" t="s">
        <v>21</v>
      </c>
      <c r="I34" s="28">
        <v>48507</v>
      </c>
      <c r="J34" s="74"/>
      <c r="K34" s="153" t="s">
        <v>47</v>
      </c>
      <c r="L34" s="71"/>
      <c r="M34" s="74"/>
      <c r="N34" s="74"/>
      <c r="O34" s="74"/>
      <c r="P34" s="74"/>
      <c r="Q34" s="101"/>
      <c r="R34" s="427"/>
      <c r="S34" s="175">
        <v>24362</v>
      </c>
      <c r="T34" s="44"/>
      <c r="U34" s="93"/>
      <c r="V34" s="44">
        <v>1</v>
      </c>
      <c r="W34" s="256"/>
      <c r="X34" s="81" t="s">
        <v>72</v>
      </c>
      <c r="Y34" s="481" t="s">
        <v>745</v>
      </c>
    </row>
    <row r="35" spans="1:25" ht="56.25">
      <c r="A35" s="426">
        <v>29</v>
      </c>
      <c r="B35" s="255">
        <v>161</v>
      </c>
      <c r="C35" s="532" t="s">
        <v>314</v>
      </c>
      <c r="D35" s="24" t="s">
        <v>144</v>
      </c>
      <c r="E35" s="24" t="s">
        <v>550</v>
      </c>
      <c r="F35" s="479" t="s">
        <v>315</v>
      </c>
      <c r="G35" s="26">
        <v>918</v>
      </c>
      <c r="H35" s="27" t="s">
        <v>21</v>
      </c>
      <c r="I35" s="28">
        <v>77300</v>
      </c>
      <c r="J35" s="74"/>
      <c r="K35" s="153" t="s">
        <v>47</v>
      </c>
      <c r="L35" s="71"/>
      <c r="M35" s="74"/>
      <c r="N35" s="74"/>
      <c r="O35" s="74"/>
      <c r="P35" s="74"/>
      <c r="Q35" s="101"/>
      <c r="R35" s="427"/>
      <c r="S35" s="175">
        <v>24378</v>
      </c>
      <c r="T35" s="44"/>
      <c r="U35" s="93"/>
      <c r="V35" s="44">
        <v>1</v>
      </c>
      <c r="W35" s="256"/>
      <c r="X35" s="81" t="s">
        <v>72</v>
      </c>
      <c r="Y35" s="481" t="s">
        <v>745</v>
      </c>
    </row>
    <row r="36" spans="1:25" ht="47.25">
      <c r="A36" s="426">
        <v>30</v>
      </c>
      <c r="B36" s="255">
        <v>162</v>
      </c>
      <c r="C36" s="532" t="s">
        <v>266</v>
      </c>
      <c r="D36" s="24" t="s">
        <v>144</v>
      </c>
      <c r="E36" s="24" t="s">
        <v>550</v>
      </c>
      <c r="F36" s="479" t="s">
        <v>316</v>
      </c>
      <c r="G36" s="26">
        <v>130</v>
      </c>
      <c r="H36" s="27" t="s">
        <v>27</v>
      </c>
      <c r="I36" s="28">
        <v>100000</v>
      </c>
      <c r="J36" s="74"/>
      <c r="K36" s="153" t="s">
        <v>47</v>
      </c>
      <c r="L36" s="71"/>
      <c r="M36" s="74"/>
      <c r="N36" s="74"/>
      <c r="O36" s="74"/>
      <c r="P36" s="74"/>
      <c r="Q36" s="101"/>
      <c r="R36" s="427"/>
      <c r="S36" s="175">
        <v>24378</v>
      </c>
      <c r="T36" s="44"/>
      <c r="U36" s="93"/>
      <c r="V36" s="93">
        <v>1</v>
      </c>
      <c r="W36" s="256"/>
      <c r="X36" s="81" t="s">
        <v>72</v>
      </c>
      <c r="Y36" s="481" t="s">
        <v>745</v>
      </c>
    </row>
    <row r="37" spans="1:25" ht="47.25">
      <c r="A37" s="426">
        <v>31</v>
      </c>
      <c r="B37" s="255">
        <v>163</v>
      </c>
      <c r="C37" s="532" t="s">
        <v>320</v>
      </c>
      <c r="D37" s="24" t="s">
        <v>144</v>
      </c>
      <c r="E37" s="24" t="s">
        <v>550</v>
      </c>
      <c r="F37" s="488" t="s">
        <v>321</v>
      </c>
      <c r="G37" s="26">
        <v>775</v>
      </c>
      <c r="H37" s="27" t="s">
        <v>21</v>
      </c>
      <c r="I37" s="28">
        <v>50000</v>
      </c>
      <c r="J37" s="74"/>
      <c r="K37" s="153" t="s">
        <v>47</v>
      </c>
      <c r="L37" s="71"/>
      <c r="M37" s="74"/>
      <c r="N37" s="74"/>
      <c r="O37" s="74"/>
      <c r="P37" s="74"/>
      <c r="Q37" s="101"/>
      <c r="R37" s="427"/>
      <c r="S37" s="175">
        <v>24406</v>
      </c>
      <c r="T37" s="372" t="s">
        <v>744</v>
      </c>
      <c r="U37" s="93">
        <v>1</v>
      </c>
      <c r="V37" s="384"/>
      <c r="W37" s="256"/>
      <c r="X37" s="81" t="s">
        <v>72</v>
      </c>
      <c r="Y37" s="102"/>
    </row>
    <row r="38" spans="1:25" ht="56.25">
      <c r="A38" s="426">
        <v>32</v>
      </c>
      <c r="B38" s="255">
        <v>164</v>
      </c>
      <c r="C38" s="532" t="s">
        <v>324</v>
      </c>
      <c r="D38" s="24" t="s">
        <v>144</v>
      </c>
      <c r="E38" s="24" t="s">
        <v>550</v>
      </c>
      <c r="F38" s="479" t="s">
        <v>325</v>
      </c>
      <c r="G38" s="26">
        <v>283</v>
      </c>
      <c r="H38" s="27" t="s">
        <v>21</v>
      </c>
      <c r="I38" s="28">
        <v>20591</v>
      </c>
      <c r="J38" s="74"/>
      <c r="K38" s="153" t="s">
        <v>47</v>
      </c>
      <c r="L38" s="71"/>
      <c r="M38" s="74"/>
      <c r="N38" s="74"/>
      <c r="O38" s="74"/>
      <c r="P38" s="74"/>
      <c r="Q38" s="101"/>
      <c r="R38" s="427"/>
      <c r="S38" s="175">
        <v>24410</v>
      </c>
      <c r="T38" s="44"/>
      <c r="U38" s="93"/>
      <c r="V38" s="384">
        <v>1</v>
      </c>
      <c r="W38" s="256"/>
      <c r="X38" s="81" t="s">
        <v>72</v>
      </c>
      <c r="Y38" s="483" t="s">
        <v>745</v>
      </c>
    </row>
    <row r="39" spans="1:25" ht="47.25">
      <c r="A39" s="426">
        <v>33</v>
      </c>
      <c r="B39" s="255">
        <v>165</v>
      </c>
      <c r="C39" s="532" t="s">
        <v>347</v>
      </c>
      <c r="D39" s="24" t="s">
        <v>144</v>
      </c>
      <c r="E39" s="24" t="s">
        <v>550</v>
      </c>
      <c r="F39" s="488" t="s">
        <v>348</v>
      </c>
      <c r="G39" s="26">
        <v>752</v>
      </c>
      <c r="H39" s="27" t="s">
        <v>21</v>
      </c>
      <c r="I39" s="28">
        <v>50000</v>
      </c>
      <c r="J39" s="74"/>
      <c r="K39" s="153" t="s">
        <v>47</v>
      </c>
      <c r="L39" s="71"/>
      <c r="M39" s="74"/>
      <c r="N39" s="74"/>
      <c r="O39" s="74"/>
      <c r="P39" s="74"/>
      <c r="Q39" s="101"/>
      <c r="R39" s="427"/>
      <c r="S39" s="175">
        <v>24453</v>
      </c>
      <c r="T39" s="364" t="s">
        <v>769</v>
      </c>
      <c r="U39" s="93">
        <v>1</v>
      </c>
      <c r="V39" s="384"/>
      <c r="W39" s="256"/>
      <c r="X39" s="81" t="s">
        <v>72</v>
      </c>
      <c r="Y39" s="102"/>
    </row>
    <row r="40" spans="1:25" ht="47.25">
      <c r="A40" s="426">
        <v>34</v>
      </c>
      <c r="B40" s="255">
        <v>166</v>
      </c>
      <c r="C40" s="532" t="s">
        <v>370</v>
      </c>
      <c r="D40" s="24" t="s">
        <v>144</v>
      </c>
      <c r="E40" s="24" t="s">
        <v>550</v>
      </c>
      <c r="F40" s="479" t="s">
        <v>371</v>
      </c>
      <c r="G40" s="26">
        <v>767</v>
      </c>
      <c r="H40" s="27" t="s">
        <v>21</v>
      </c>
      <c r="I40" s="28">
        <v>50000</v>
      </c>
      <c r="J40" s="74"/>
      <c r="K40" s="153" t="s">
        <v>47</v>
      </c>
      <c r="L40" s="71"/>
      <c r="M40" s="74"/>
      <c r="N40" s="74"/>
      <c r="O40" s="74"/>
      <c r="P40" s="74"/>
      <c r="Q40" s="101"/>
      <c r="R40" s="427"/>
      <c r="S40" s="175">
        <v>24497</v>
      </c>
      <c r="T40" s="44" t="s">
        <v>543</v>
      </c>
      <c r="U40" s="93"/>
      <c r="V40" s="93">
        <v>1</v>
      </c>
      <c r="W40" s="256"/>
      <c r="X40" s="81" t="s">
        <v>72</v>
      </c>
      <c r="Y40" s="481" t="s">
        <v>745</v>
      </c>
    </row>
    <row r="41" spans="1:25" ht="47.25">
      <c r="A41" s="426">
        <v>35</v>
      </c>
      <c r="B41" s="255">
        <v>167</v>
      </c>
      <c r="C41" s="532" t="s">
        <v>377</v>
      </c>
      <c r="D41" s="24" t="s">
        <v>144</v>
      </c>
      <c r="E41" s="24" t="s">
        <v>550</v>
      </c>
      <c r="F41" s="479" t="s">
        <v>378</v>
      </c>
      <c r="G41" s="26">
        <v>114</v>
      </c>
      <c r="H41" s="27" t="s">
        <v>27</v>
      </c>
      <c r="I41" s="28">
        <v>50000</v>
      </c>
      <c r="J41" s="74"/>
      <c r="K41" s="153" t="s">
        <v>47</v>
      </c>
      <c r="L41" s="71"/>
      <c r="M41" s="74"/>
      <c r="N41" s="74"/>
      <c r="O41" s="74"/>
      <c r="P41" s="74"/>
      <c r="Q41" s="101"/>
      <c r="R41" s="427"/>
      <c r="S41" s="175">
        <v>24503</v>
      </c>
      <c r="T41" s="44" t="s">
        <v>541</v>
      </c>
      <c r="U41" s="93"/>
      <c r="V41" s="44">
        <v>1</v>
      </c>
      <c r="W41" s="256"/>
      <c r="X41" s="81" t="s">
        <v>72</v>
      </c>
      <c r="Y41" s="481" t="s">
        <v>745</v>
      </c>
    </row>
    <row r="42" spans="1:25" ht="47.25">
      <c r="A42" s="426">
        <v>36</v>
      </c>
      <c r="B42" s="255">
        <v>168</v>
      </c>
      <c r="C42" s="532" t="s">
        <v>395</v>
      </c>
      <c r="D42" s="24" t="s">
        <v>144</v>
      </c>
      <c r="E42" s="24" t="s">
        <v>550</v>
      </c>
      <c r="F42" s="479" t="s">
        <v>396</v>
      </c>
      <c r="G42" s="26">
        <v>763</v>
      </c>
      <c r="H42" s="27" t="s">
        <v>21</v>
      </c>
      <c r="I42" s="28">
        <v>60000</v>
      </c>
      <c r="J42" s="74"/>
      <c r="K42" s="153" t="s">
        <v>47</v>
      </c>
      <c r="L42" s="71"/>
      <c r="M42" s="74"/>
      <c r="N42" s="74"/>
      <c r="O42" s="74"/>
      <c r="P42" s="74"/>
      <c r="Q42" s="101"/>
      <c r="R42" s="427"/>
      <c r="S42" s="175">
        <v>24514</v>
      </c>
      <c r="T42" s="44" t="s">
        <v>539</v>
      </c>
      <c r="U42" s="93"/>
      <c r="V42" s="44">
        <v>1</v>
      </c>
      <c r="W42" s="256"/>
      <c r="X42" s="81" t="s">
        <v>72</v>
      </c>
      <c r="Y42" s="481" t="s">
        <v>745</v>
      </c>
    </row>
    <row r="43" spans="1:25" ht="47.25">
      <c r="A43" s="426">
        <v>37</v>
      </c>
      <c r="B43" s="255">
        <v>169</v>
      </c>
      <c r="C43" s="532" t="s">
        <v>399</v>
      </c>
      <c r="D43" s="24" t="s">
        <v>144</v>
      </c>
      <c r="E43" s="24" t="s">
        <v>550</v>
      </c>
      <c r="F43" s="479" t="s">
        <v>400</v>
      </c>
      <c r="G43" s="26">
        <v>465</v>
      </c>
      <c r="H43" s="27" t="s">
        <v>21</v>
      </c>
      <c r="I43" s="28">
        <v>49037</v>
      </c>
      <c r="J43" s="74"/>
      <c r="K43" s="153" t="s">
        <v>47</v>
      </c>
      <c r="L43" s="71"/>
      <c r="M43" s="74"/>
      <c r="N43" s="74"/>
      <c r="O43" s="74"/>
      <c r="P43" s="74"/>
      <c r="Q43" s="101"/>
      <c r="R43" s="427"/>
      <c r="S43" s="175">
        <v>24516</v>
      </c>
      <c r="T43" s="364" t="s">
        <v>771</v>
      </c>
      <c r="U43" s="93"/>
      <c r="V43" s="93">
        <v>1</v>
      </c>
      <c r="W43" s="256"/>
      <c r="X43" s="81" t="s">
        <v>72</v>
      </c>
      <c r="Y43" s="481" t="s">
        <v>745</v>
      </c>
    </row>
    <row r="44" spans="1:25" ht="47.25">
      <c r="A44" s="426">
        <v>38</v>
      </c>
      <c r="B44" s="255">
        <v>170</v>
      </c>
      <c r="C44" s="532" t="s">
        <v>420</v>
      </c>
      <c r="D44" s="24" t="s">
        <v>144</v>
      </c>
      <c r="E44" s="24" t="s">
        <v>550</v>
      </c>
      <c r="F44" s="479" t="s">
        <v>421</v>
      </c>
      <c r="G44" s="26">
        <v>891</v>
      </c>
      <c r="H44" s="27" t="s">
        <v>21</v>
      </c>
      <c r="I44" s="28">
        <v>7618</v>
      </c>
      <c r="J44" s="74"/>
      <c r="K44" s="153" t="s">
        <v>47</v>
      </c>
      <c r="L44" s="71"/>
      <c r="M44" s="74"/>
      <c r="N44" s="74"/>
      <c r="O44" s="74"/>
      <c r="P44" s="74"/>
      <c r="Q44" s="101"/>
      <c r="R44" s="427"/>
      <c r="S44" s="175">
        <v>24528</v>
      </c>
      <c r="T44" s="44" t="s">
        <v>540</v>
      </c>
      <c r="U44" s="93"/>
      <c r="V44" s="44">
        <v>1</v>
      </c>
      <c r="W44" s="256"/>
      <c r="X44" s="81" t="s">
        <v>72</v>
      </c>
      <c r="Y44" s="481" t="s">
        <v>745</v>
      </c>
    </row>
    <row r="45" spans="1:25" ht="78.75">
      <c r="A45" s="426">
        <v>39</v>
      </c>
      <c r="B45" s="255">
        <v>171</v>
      </c>
      <c r="C45" s="532" t="s">
        <v>205</v>
      </c>
      <c r="D45" s="24" t="s">
        <v>144</v>
      </c>
      <c r="E45" s="24" t="s">
        <v>550</v>
      </c>
      <c r="F45" s="479" t="s">
        <v>206</v>
      </c>
      <c r="G45" s="26">
        <v>912</v>
      </c>
      <c r="H45" s="27" t="s">
        <v>21</v>
      </c>
      <c r="I45" s="28">
        <v>80000</v>
      </c>
      <c r="J45" s="74"/>
      <c r="K45" s="153" t="s">
        <v>47</v>
      </c>
      <c r="L45" s="29"/>
      <c r="M45" s="74"/>
      <c r="N45" s="74"/>
      <c r="O45" s="74"/>
      <c r="P45" s="74"/>
      <c r="Q45" s="101"/>
      <c r="R45" s="175"/>
      <c r="S45" s="80">
        <v>24544</v>
      </c>
      <c r="T45" s="44" t="s">
        <v>536</v>
      </c>
      <c r="U45" s="93"/>
      <c r="V45" s="384">
        <v>1</v>
      </c>
      <c r="W45" s="256"/>
      <c r="X45" s="81" t="s">
        <v>72</v>
      </c>
      <c r="Y45" s="483" t="s">
        <v>745</v>
      </c>
    </row>
    <row r="46" spans="1:25" ht="47.25">
      <c r="A46" s="426">
        <v>40</v>
      </c>
      <c r="B46" s="255">
        <v>172</v>
      </c>
      <c r="C46" s="532" t="s">
        <v>429</v>
      </c>
      <c r="D46" s="24" t="s">
        <v>144</v>
      </c>
      <c r="E46" s="24" t="s">
        <v>550</v>
      </c>
      <c r="F46" s="479" t="s">
        <v>430</v>
      </c>
      <c r="G46" s="26">
        <v>113</v>
      </c>
      <c r="H46" s="27" t="s">
        <v>27</v>
      </c>
      <c r="I46" s="28">
        <v>48473</v>
      </c>
      <c r="J46" s="74"/>
      <c r="K46" s="153" t="s">
        <v>47</v>
      </c>
      <c r="L46" s="71"/>
      <c r="M46" s="74"/>
      <c r="N46" s="74"/>
      <c r="O46" s="74"/>
      <c r="P46" s="74"/>
      <c r="Q46" s="101"/>
      <c r="R46" s="427"/>
      <c r="S46" s="175">
        <v>24559</v>
      </c>
      <c r="T46" s="44" t="s">
        <v>537</v>
      </c>
      <c r="U46" s="93"/>
      <c r="V46" s="93">
        <v>1</v>
      </c>
      <c r="W46" s="256"/>
      <c r="X46" s="81" t="s">
        <v>72</v>
      </c>
      <c r="Y46" s="481" t="s">
        <v>745</v>
      </c>
    </row>
    <row r="47" spans="1:25" ht="47.25">
      <c r="A47" s="426">
        <v>41</v>
      </c>
      <c r="B47" s="255">
        <v>173</v>
      </c>
      <c r="C47" s="532" t="s">
        <v>145</v>
      </c>
      <c r="D47" s="24" t="s">
        <v>144</v>
      </c>
      <c r="E47" s="24" t="s">
        <v>550</v>
      </c>
      <c r="F47" s="479" t="s">
        <v>146</v>
      </c>
      <c r="G47" s="26">
        <v>144</v>
      </c>
      <c r="H47" s="27" t="s">
        <v>21</v>
      </c>
      <c r="I47" s="28">
        <v>120000</v>
      </c>
      <c r="J47" s="74"/>
      <c r="K47" s="153" t="s">
        <v>47</v>
      </c>
      <c r="L47" s="29"/>
      <c r="M47" s="74"/>
      <c r="N47" s="74"/>
      <c r="O47" s="77"/>
      <c r="P47" s="77"/>
      <c r="Q47" s="175"/>
      <c r="R47" s="101"/>
      <c r="S47" s="80">
        <v>24559</v>
      </c>
      <c r="T47" s="80">
        <v>22734</v>
      </c>
      <c r="U47" s="93"/>
      <c r="V47" s="93">
        <v>1</v>
      </c>
      <c r="W47" s="78"/>
      <c r="X47" s="81" t="s">
        <v>72</v>
      </c>
      <c r="Y47" s="480" t="s">
        <v>745</v>
      </c>
    </row>
    <row r="48" spans="1:25" ht="47.25">
      <c r="A48" s="426">
        <v>42</v>
      </c>
      <c r="B48" s="255">
        <v>174</v>
      </c>
      <c r="C48" s="532" t="s">
        <v>178</v>
      </c>
      <c r="D48" s="24" t="s">
        <v>144</v>
      </c>
      <c r="E48" s="24" t="s">
        <v>550</v>
      </c>
      <c r="F48" s="479" t="s">
        <v>179</v>
      </c>
      <c r="G48" s="26">
        <v>322</v>
      </c>
      <c r="H48" s="27" t="s">
        <v>21</v>
      </c>
      <c r="I48" s="28">
        <v>14733</v>
      </c>
      <c r="J48" s="74"/>
      <c r="K48" s="153" t="s">
        <v>47</v>
      </c>
      <c r="L48" s="71"/>
      <c r="M48" s="74"/>
      <c r="N48" s="74"/>
      <c r="O48" s="74"/>
      <c r="P48" s="74"/>
      <c r="Q48" s="101"/>
      <c r="R48" s="175"/>
      <c r="S48" s="80">
        <v>24565</v>
      </c>
      <c r="T48" s="44" t="s">
        <v>530</v>
      </c>
      <c r="U48" s="93"/>
      <c r="V48" s="384">
        <v>1</v>
      </c>
      <c r="W48" s="256"/>
      <c r="X48" s="81" t="s">
        <v>72</v>
      </c>
      <c r="Y48" s="483" t="s">
        <v>745</v>
      </c>
    </row>
    <row r="49" spans="1:25" ht="47.25">
      <c r="A49" s="426">
        <v>43</v>
      </c>
      <c r="B49" s="255">
        <v>175</v>
      </c>
      <c r="C49" s="532" t="s">
        <v>389</v>
      </c>
      <c r="D49" s="24" t="s">
        <v>144</v>
      </c>
      <c r="E49" s="24" t="s">
        <v>550</v>
      </c>
      <c r="F49" s="479" t="s">
        <v>390</v>
      </c>
      <c r="G49" s="26">
        <v>112</v>
      </c>
      <c r="H49" s="27" t="s">
        <v>27</v>
      </c>
      <c r="I49" s="28">
        <v>37799</v>
      </c>
      <c r="J49" s="74"/>
      <c r="K49" s="153" t="s">
        <v>47</v>
      </c>
      <c r="L49" s="71"/>
      <c r="M49" s="74"/>
      <c r="N49" s="74"/>
      <c r="O49" s="74"/>
      <c r="P49" s="74"/>
      <c r="Q49" s="101"/>
      <c r="R49" s="427"/>
      <c r="S49" s="175">
        <v>24591</v>
      </c>
      <c r="T49" s="44" t="s">
        <v>534</v>
      </c>
      <c r="U49" s="93"/>
      <c r="V49" s="93">
        <v>1</v>
      </c>
      <c r="W49" s="256"/>
      <c r="X49" s="81" t="s">
        <v>72</v>
      </c>
      <c r="Y49" s="481" t="s">
        <v>745</v>
      </c>
    </row>
    <row r="50" spans="1:25" ht="47.25">
      <c r="A50" s="426">
        <v>44</v>
      </c>
      <c r="B50" s="255">
        <v>176</v>
      </c>
      <c r="C50" s="532" t="s">
        <v>159</v>
      </c>
      <c r="D50" s="24" t="s">
        <v>144</v>
      </c>
      <c r="E50" s="24" t="s">
        <v>550</v>
      </c>
      <c r="F50" s="25" t="s">
        <v>160</v>
      </c>
      <c r="G50" s="26">
        <v>310</v>
      </c>
      <c r="H50" s="27" t="s">
        <v>21</v>
      </c>
      <c r="I50" s="28">
        <v>33180</v>
      </c>
      <c r="J50" s="74"/>
      <c r="K50" s="153" t="s">
        <v>47</v>
      </c>
      <c r="L50" s="71"/>
      <c r="M50" s="74"/>
      <c r="N50" s="74"/>
      <c r="O50" s="77"/>
      <c r="P50" s="77"/>
      <c r="Q50" s="85"/>
      <c r="R50" s="175"/>
      <c r="S50" s="175">
        <v>24602</v>
      </c>
      <c r="T50" s="44" t="s">
        <v>525</v>
      </c>
      <c r="U50" s="93">
        <v>1</v>
      </c>
      <c r="V50" s="77"/>
      <c r="W50" s="78"/>
      <c r="X50" s="81" t="s">
        <v>72</v>
      </c>
      <c r="Y50" s="44"/>
    </row>
    <row r="51" spans="1:25" ht="63">
      <c r="A51" s="426">
        <v>45</v>
      </c>
      <c r="B51" s="255">
        <v>177</v>
      </c>
      <c r="C51" s="532" t="s">
        <v>302</v>
      </c>
      <c r="D51" s="24" t="s">
        <v>144</v>
      </c>
      <c r="E51" s="24" t="s">
        <v>550</v>
      </c>
      <c r="F51" s="479" t="s">
        <v>303</v>
      </c>
      <c r="G51" s="26">
        <v>897</v>
      </c>
      <c r="H51" s="27" t="s">
        <v>21</v>
      </c>
      <c r="I51" s="28">
        <v>50000</v>
      </c>
      <c r="J51" s="74"/>
      <c r="K51" s="153" t="s">
        <v>47</v>
      </c>
      <c r="L51" s="71"/>
      <c r="M51" s="74"/>
      <c r="N51" s="74"/>
      <c r="O51" s="74"/>
      <c r="P51" s="74"/>
      <c r="Q51" s="101"/>
      <c r="R51" s="175"/>
      <c r="S51" s="80">
        <v>24623</v>
      </c>
      <c r="T51" s="44" t="s">
        <v>521</v>
      </c>
      <c r="U51" s="93"/>
      <c r="V51" s="77">
        <v>1</v>
      </c>
      <c r="W51" s="256"/>
      <c r="X51" s="81" t="s">
        <v>72</v>
      </c>
      <c r="Y51" s="482" t="s">
        <v>745</v>
      </c>
    </row>
    <row r="52" spans="1:25" ht="47.25">
      <c r="A52" s="426">
        <v>46</v>
      </c>
      <c r="B52" s="255">
        <v>178</v>
      </c>
      <c r="C52" s="532" t="s">
        <v>379</v>
      </c>
      <c r="D52" s="24" t="s">
        <v>144</v>
      </c>
      <c r="E52" s="24" t="s">
        <v>550</v>
      </c>
      <c r="F52" s="479" t="s">
        <v>380</v>
      </c>
      <c r="G52" s="26">
        <v>303</v>
      </c>
      <c r="H52" s="27" t="s">
        <v>21</v>
      </c>
      <c r="I52" s="28">
        <v>50000</v>
      </c>
      <c r="J52" s="74"/>
      <c r="K52" s="153" t="s">
        <v>47</v>
      </c>
      <c r="L52" s="71"/>
      <c r="M52" s="74"/>
      <c r="N52" s="74"/>
      <c r="O52" s="74"/>
      <c r="P52" s="74"/>
      <c r="Q52" s="101"/>
      <c r="R52" s="427"/>
      <c r="S52" s="175">
        <v>24628</v>
      </c>
      <c r="T52" s="44" t="s">
        <v>522</v>
      </c>
      <c r="U52" s="93"/>
      <c r="V52" s="77">
        <v>1</v>
      </c>
      <c r="W52" s="256"/>
      <c r="X52" s="81" t="s">
        <v>72</v>
      </c>
      <c r="Y52" s="483" t="s">
        <v>745</v>
      </c>
    </row>
    <row r="53" spans="1:25" ht="47.25">
      <c r="A53" s="426">
        <v>47</v>
      </c>
      <c r="B53" s="255">
        <v>179</v>
      </c>
      <c r="C53" s="532" t="s">
        <v>153</v>
      </c>
      <c r="D53" s="24" t="s">
        <v>144</v>
      </c>
      <c r="E53" s="24" t="s">
        <v>550</v>
      </c>
      <c r="F53" s="25" t="s">
        <v>154</v>
      </c>
      <c r="G53" s="26">
        <v>294</v>
      </c>
      <c r="H53" s="27" t="s">
        <v>21</v>
      </c>
      <c r="I53" s="28">
        <v>47400</v>
      </c>
      <c r="J53" s="74"/>
      <c r="K53" s="153" t="s">
        <v>47</v>
      </c>
      <c r="L53" s="71"/>
      <c r="M53" s="74"/>
      <c r="N53" s="74"/>
      <c r="O53" s="77"/>
      <c r="P53" s="77"/>
      <c r="Q53" s="175"/>
      <c r="R53" s="101"/>
      <c r="S53" s="175">
        <v>24650</v>
      </c>
      <c r="T53" s="44" t="s">
        <v>520</v>
      </c>
      <c r="U53" s="93">
        <v>1</v>
      </c>
      <c r="V53" s="77"/>
      <c r="W53" s="78"/>
      <c r="X53" s="81" t="s">
        <v>72</v>
      </c>
      <c r="Y53" s="44" t="s">
        <v>686</v>
      </c>
    </row>
    <row r="54" spans="1:25" ht="75">
      <c r="A54" s="426">
        <v>48</v>
      </c>
      <c r="B54" s="255">
        <v>180</v>
      </c>
      <c r="C54" s="532" t="s">
        <v>151</v>
      </c>
      <c r="D54" s="24" t="s">
        <v>144</v>
      </c>
      <c r="E54" s="24" t="s">
        <v>550</v>
      </c>
      <c r="F54" s="479" t="s">
        <v>152</v>
      </c>
      <c r="G54" s="26">
        <v>143</v>
      </c>
      <c r="H54" s="27" t="s">
        <v>21</v>
      </c>
      <c r="I54" s="28">
        <v>74800</v>
      </c>
      <c r="J54" s="74"/>
      <c r="K54" s="153" t="s">
        <v>47</v>
      </c>
      <c r="L54" s="71"/>
      <c r="M54" s="74"/>
      <c r="N54" s="74"/>
      <c r="O54" s="77"/>
      <c r="P54" s="77"/>
      <c r="Q54" s="175"/>
      <c r="R54" s="101"/>
      <c r="S54" s="175">
        <v>24661</v>
      </c>
      <c r="T54" s="44" t="s">
        <v>515</v>
      </c>
      <c r="U54" s="93"/>
      <c r="V54" s="77">
        <v>1</v>
      </c>
      <c r="W54" s="78"/>
      <c r="X54" s="81" t="s">
        <v>72</v>
      </c>
      <c r="Y54" s="478" t="s">
        <v>745</v>
      </c>
    </row>
    <row r="55" spans="1:25" ht="47.25">
      <c r="A55" s="426">
        <v>49</v>
      </c>
      <c r="B55" s="255">
        <v>181</v>
      </c>
      <c r="C55" s="532" t="s">
        <v>381</v>
      </c>
      <c r="D55" s="24" t="s">
        <v>144</v>
      </c>
      <c r="E55" s="24" t="s">
        <v>550</v>
      </c>
      <c r="F55" s="479" t="s">
        <v>382</v>
      </c>
      <c r="G55" s="26">
        <v>756</v>
      </c>
      <c r="H55" s="27" t="s">
        <v>21</v>
      </c>
      <c r="I55" s="28">
        <v>46830</v>
      </c>
      <c r="J55" s="74"/>
      <c r="K55" s="153" t="s">
        <v>47</v>
      </c>
      <c r="L55" s="71"/>
      <c r="M55" s="74"/>
      <c r="N55" s="74"/>
      <c r="O55" s="74"/>
      <c r="P55" s="74"/>
      <c r="Q55" s="101"/>
      <c r="R55" s="427"/>
      <c r="S55" s="175">
        <v>24670</v>
      </c>
      <c r="T55" s="44" t="s">
        <v>517</v>
      </c>
      <c r="U55" s="93"/>
      <c r="V55" s="44">
        <v>1</v>
      </c>
      <c r="W55" s="256"/>
      <c r="X55" s="81" t="s">
        <v>72</v>
      </c>
      <c r="Y55" s="481" t="s">
        <v>745</v>
      </c>
    </row>
    <row r="56" spans="1:25" ht="47.25">
      <c r="A56" s="426">
        <v>50</v>
      </c>
      <c r="B56" s="255">
        <v>182</v>
      </c>
      <c r="C56" s="532" t="s">
        <v>414</v>
      </c>
      <c r="D56" s="24" t="s">
        <v>144</v>
      </c>
      <c r="E56" s="24" t="s">
        <v>550</v>
      </c>
      <c r="F56" s="25" t="s">
        <v>415</v>
      </c>
      <c r="G56" s="26">
        <v>754</v>
      </c>
      <c r="H56" s="27" t="s">
        <v>21</v>
      </c>
      <c r="I56" s="28">
        <v>11011</v>
      </c>
      <c r="J56" s="74"/>
      <c r="K56" s="153" t="s">
        <v>47</v>
      </c>
      <c r="L56" s="71"/>
      <c r="M56" s="74"/>
      <c r="N56" s="74"/>
      <c r="O56" s="74"/>
      <c r="P56" s="74"/>
      <c r="Q56" s="101"/>
      <c r="R56" s="427"/>
      <c r="S56" s="175">
        <v>24677</v>
      </c>
      <c r="T56" s="44" t="s">
        <v>516</v>
      </c>
      <c r="U56" s="93">
        <v>1</v>
      </c>
      <c r="V56" s="384"/>
      <c r="W56" s="256"/>
      <c r="X56" s="81" t="s">
        <v>72</v>
      </c>
      <c r="Y56" s="102"/>
    </row>
    <row r="57" spans="1:25" ht="56.25">
      <c r="A57" s="426">
        <v>51</v>
      </c>
      <c r="B57" s="255">
        <v>183</v>
      </c>
      <c r="C57" s="532" t="s">
        <v>290</v>
      </c>
      <c r="D57" s="24" t="s">
        <v>144</v>
      </c>
      <c r="E57" s="24" t="s">
        <v>550</v>
      </c>
      <c r="F57" s="479" t="s">
        <v>317</v>
      </c>
      <c r="G57" s="26">
        <v>95</v>
      </c>
      <c r="H57" s="27" t="s">
        <v>21</v>
      </c>
      <c r="I57" s="28">
        <v>48500</v>
      </c>
      <c r="J57" s="74"/>
      <c r="K57" s="153" t="s">
        <v>47</v>
      </c>
      <c r="L57" s="71"/>
      <c r="M57" s="74"/>
      <c r="N57" s="74"/>
      <c r="O57" s="74"/>
      <c r="P57" s="74"/>
      <c r="Q57" s="101"/>
      <c r="R57" s="427"/>
      <c r="S57" s="175">
        <v>24684</v>
      </c>
      <c r="T57" s="44" t="s">
        <v>508</v>
      </c>
      <c r="U57" s="93"/>
      <c r="V57" s="44">
        <v>1</v>
      </c>
      <c r="W57" s="256"/>
      <c r="X57" s="81" t="s">
        <v>72</v>
      </c>
      <c r="Y57" s="481" t="s">
        <v>745</v>
      </c>
    </row>
    <row r="58" spans="1:25" ht="47.25">
      <c r="A58" s="426">
        <v>52</v>
      </c>
      <c r="B58" s="255">
        <v>184</v>
      </c>
      <c r="C58" s="532" t="s">
        <v>246</v>
      </c>
      <c r="D58" s="24" t="s">
        <v>144</v>
      </c>
      <c r="E58" s="24" t="s">
        <v>550</v>
      </c>
      <c r="F58" s="25" t="s">
        <v>247</v>
      </c>
      <c r="G58" s="26">
        <v>37</v>
      </c>
      <c r="H58" s="27" t="s">
        <v>84</v>
      </c>
      <c r="I58" s="28">
        <v>200000</v>
      </c>
      <c r="J58" s="74"/>
      <c r="K58" s="153" t="s">
        <v>47</v>
      </c>
      <c r="L58" s="71"/>
      <c r="M58" s="74"/>
      <c r="N58" s="74"/>
      <c r="O58" s="74"/>
      <c r="P58" s="74"/>
      <c r="Q58" s="101"/>
      <c r="R58" s="175"/>
      <c r="S58" s="80">
        <v>24747</v>
      </c>
      <c r="T58" s="44" t="s">
        <v>510</v>
      </c>
      <c r="U58" s="93">
        <v>1</v>
      </c>
      <c r="V58" s="384"/>
      <c r="W58" s="256"/>
      <c r="X58" s="81" t="s">
        <v>72</v>
      </c>
      <c r="Y58" s="102"/>
    </row>
    <row r="59" spans="1:25" ht="47.25">
      <c r="A59" s="426">
        <v>53</v>
      </c>
      <c r="B59" s="255">
        <v>185</v>
      </c>
      <c r="C59" s="532" t="s">
        <v>332</v>
      </c>
      <c r="D59" s="24" t="s">
        <v>144</v>
      </c>
      <c r="E59" s="24" t="s">
        <v>550</v>
      </c>
      <c r="F59" s="479" t="s">
        <v>333</v>
      </c>
      <c r="G59" s="26">
        <v>753</v>
      </c>
      <c r="H59" s="27" t="s">
        <v>21</v>
      </c>
      <c r="I59" s="28">
        <v>100000</v>
      </c>
      <c r="J59" s="74"/>
      <c r="K59" s="153" t="s">
        <v>47</v>
      </c>
      <c r="L59" s="71"/>
      <c r="M59" s="74"/>
      <c r="N59" s="74"/>
      <c r="O59" s="74"/>
      <c r="P59" s="74"/>
      <c r="Q59" s="101"/>
      <c r="R59" s="427"/>
      <c r="S59" s="175">
        <v>24747</v>
      </c>
      <c r="T59" s="44" t="s">
        <v>510</v>
      </c>
      <c r="U59" s="93"/>
      <c r="V59" s="93">
        <v>1</v>
      </c>
      <c r="W59" s="256"/>
      <c r="X59" s="81" t="s">
        <v>72</v>
      </c>
      <c r="Y59" s="481" t="s">
        <v>745</v>
      </c>
    </row>
    <row r="60" spans="1:25" ht="47.25">
      <c r="A60" s="426">
        <v>54</v>
      </c>
      <c r="B60" s="255">
        <v>186</v>
      </c>
      <c r="C60" s="532" t="s">
        <v>326</v>
      </c>
      <c r="D60" s="24" t="s">
        <v>144</v>
      </c>
      <c r="E60" s="24" t="s">
        <v>550</v>
      </c>
      <c r="F60" s="479" t="s">
        <v>327</v>
      </c>
      <c r="G60" s="26">
        <v>97</v>
      </c>
      <c r="H60" s="27" t="s">
        <v>21</v>
      </c>
      <c r="I60" s="28">
        <v>36400</v>
      </c>
      <c r="J60" s="74"/>
      <c r="K60" s="153" t="s">
        <v>47</v>
      </c>
      <c r="L60" s="71"/>
      <c r="M60" s="74"/>
      <c r="N60" s="74"/>
      <c r="O60" s="74"/>
      <c r="P60" s="74"/>
      <c r="Q60" s="101"/>
      <c r="R60" s="427"/>
      <c r="S60" s="175">
        <v>24776</v>
      </c>
      <c r="T60" s="44" t="s">
        <v>555</v>
      </c>
      <c r="U60" s="93"/>
      <c r="V60" s="384">
        <v>1</v>
      </c>
      <c r="W60" s="256"/>
      <c r="X60" s="81" t="s">
        <v>72</v>
      </c>
      <c r="Y60" s="483" t="s">
        <v>745</v>
      </c>
    </row>
    <row r="61" spans="1:25" ht="56.25">
      <c r="A61" s="426">
        <v>55</v>
      </c>
      <c r="B61" s="255">
        <v>187</v>
      </c>
      <c r="C61" s="532" t="s">
        <v>328</v>
      </c>
      <c r="D61" s="24" t="s">
        <v>144</v>
      </c>
      <c r="E61" s="24" t="s">
        <v>550</v>
      </c>
      <c r="F61" s="479" t="s">
        <v>329</v>
      </c>
      <c r="G61" s="26">
        <v>99</v>
      </c>
      <c r="H61" s="27" t="s">
        <v>21</v>
      </c>
      <c r="I61" s="28">
        <v>32975</v>
      </c>
      <c r="J61" s="74"/>
      <c r="K61" s="153" t="s">
        <v>47</v>
      </c>
      <c r="L61" s="71"/>
      <c r="M61" s="74"/>
      <c r="N61" s="74"/>
      <c r="O61" s="74"/>
      <c r="P61" s="74"/>
      <c r="Q61" s="101"/>
      <c r="R61" s="427"/>
      <c r="S61" s="175">
        <v>24776</v>
      </c>
      <c r="T61" s="44" t="s">
        <v>555</v>
      </c>
      <c r="U61" s="93"/>
      <c r="V61" s="77">
        <v>1</v>
      </c>
      <c r="W61" s="256"/>
      <c r="X61" s="81" t="s">
        <v>72</v>
      </c>
      <c r="Y61" s="483" t="s">
        <v>745</v>
      </c>
    </row>
    <row r="62" spans="1:25" ht="56.25">
      <c r="A62" s="426">
        <v>56</v>
      </c>
      <c r="B62" s="255">
        <v>188</v>
      </c>
      <c r="C62" s="532" t="s">
        <v>330</v>
      </c>
      <c r="D62" s="24" t="s">
        <v>144</v>
      </c>
      <c r="E62" s="24" t="s">
        <v>550</v>
      </c>
      <c r="F62" s="479" t="s">
        <v>331</v>
      </c>
      <c r="G62" s="26">
        <v>744</v>
      </c>
      <c r="H62" s="27" t="s">
        <v>21</v>
      </c>
      <c r="I62" s="28">
        <v>100000</v>
      </c>
      <c r="J62" s="74"/>
      <c r="K62" s="153" t="s">
        <v>47</v>
      </c>
      <c r="L62" s="71"/>
      <c r="M62" s="74"/>
      <c r="N62" s="74"/>
      <c r="O62" s="74"/>
      <c r="P62" s="74"/>
      <c r="Q62" s="101"/>
      <c r="R62" s="427"/>
      <c r="S62" s="175">
        <v>24776</v>
      </c>
      <c r="T62" s="44" t="s">
        <v>555</v>
      </c>
      <c r="U62" s="93"/>
      <c r="V62" s="44">
        <v>1</v>
      </c>
      <c r="W62" s="256"/>
      <c r="X62" s="81" t="s">
        <v>72</v>
      </c>
      <c r="Y62" s="481" t="s">
        <v>745</v>
      </c>
    </row>
    <row r="63" spans="1:25" ht="47.25">
      <c r="A63" s="426">
        <v>57</v>
      </c>
      <c r="B63" s="255">
        <v>189</v>
      </c>
      <c r="C63" s="532" t="s">
        <v>422</v>
      </c>
      <c r="D63" s="24" t="s">
        <v>144</v>
      </c>
      <c r="E63" s="24" t="s">
        <v>550</v>
      </c>
      <c r="F63" s="479" t="s">
        <v>423</v>
      </c>
      <c r="G63" s="26">
        <v>291</v>
      </c>
      <c r="H63" s="27" t="s">
        <v>21</v>
      </c>
      <c r="I63" s="28">
        <v>43352</v>
      </c>
      <c r="J63" s="74"/>
      <c r="K63" s="153" t="s">
        <v>47</v>
      </c>
      <c r="L63" s="71"/>
      <c r="M63" s="74"/>
      <c r="N63" s="74"/>
      <c r="O63" s="74"/>
      <c r="P63" s="74"/>
      <c r="Q63" s="101"/>
      <c r="R63" s="427"/>
      <c r="S63" s="175">
        <v>24776</v>
      </c>
      <c r="T63" s="44" t="s">
        <v>569</v>
      </c>
      <c r="U63" s="93"/>
      <c r="V63" s="93">
        <v>1</v>
      </c>
      <c r="W63" s="256"/>
      <c r="X63" s="81" t="s">
        <v>72</v>
      </c>
      <c r="Y63" s="481" t="s">
        <v>745</v>
      </c>
    </row>
    <row r="64" spans="1:25" ht="56.25">
      <c r="A64" s="426">
        <v>58</v>
      </c>
      <c r="B64" s="255">
        <v>190</v>
      </c>
      <c r="C64" s="532" t="s">
        <v>357</v>
      </c>
      <c r="D64" s="24" t="s">
        <v>144</v>
      </c>
      <c r="E64" s="24" t="s">
        <v>550</v>
      </c>
      <c r="F64" s="25" t="s">
        <v>358</v>
      </c>
      <c r="G64" s="26">
        <v>467</v>
      </c>
      <c r="H64" s="27" t="s">
        <v>21</v>
      </c>
      <c r="I64" s="28">
        <v>13633</v>
      </c>
      <c r="J64" s="74"/>
      <c r="K64" s="153" t="s">
        <v>47</v>
      </c>
      <c r="L64" s="71"/>
      <c r="M64" s="74"/>
      <c r="N64" s="74"/>
      <c r="O64" s="74"/>
      <c r="P64" s="74"/>
      <c r="Q64" s="101"/>
      <c r="R64" s="427"/>
      <c r="S64" s="175">
        <v>24782</v>
      </c>
      <c r="T64" s="44" t="s">
        <v>565</v>
      </c>
      <c r="U64" s="93">
        <v>1</v>
      </c>
      <c r="V64" s="77"/>
      <c r="W64" s="256"/>
      <c r="X64" s="81" t="s">
        <v>72</v>
      </c>
      <c r="Y64" s="102"/>
    </row>
    <row r="65" spans="1:25" ht="47.25">
      <c r="A65" s="426">
        <v>59</v>
      </c>
      <c r="B65" s="255">
        <v>191</v>
      </c>
      <c r="C65" s="532" t="s">
        <v>334</v>
      </c>
      <c r="D65" s="24" t="s">
        <v>144</v>
      </c>
      <c r="E65" s="24" t="s">
        <v>550</v>
      </c>
      <c r="F65" s="479" t="s">
        <v>335</v>
      </c>
      <c r="G65" s="26">
        <v>472</v>
      </c>
      <c r="H65" s="27" t="s">
        <v>21</v>
      </c>
      <c r="I65" s="28">
        <v>40000</v>
      </c>
      <c r="J65" s="74"/>
      <c r="K65" s="153" t="s">
        <v>47</v>
      </c>
      <c r="L65" s="71"/>
      <c r="M65" s="74"/>
      <c r="N65" s="74"/>
      <c r="O65" s="74"/>
      <c r="P65" s="74"/>
      <c r="Q65" s="101"/>
      <c r="R65" s="427"/>
      <c r="S65" s="175">
        <v>24788</v>
      </c>
      <c r="T65" s="44" t="s">
        <v>554</v>
      </c>
      <c r="U65" s="93"/>
      <c r="V65" s="44">
        <v>1</v>
      </c>
      <c r="W65" s="256"/>
      <c r="X65" s="81" t="s">
        <v>72</v>
      </c>
      <c r="Y65" s="481" t="s">
        <v>745</v>
      </c>
    </row>
    <row r="66" spans="1:25" ht="47.25">
      <c r="A66" s="426">
        <v>60</v>
      </c>
      <c r="B66" s="255">
        <v>192</v>
      </c>
      <c r="C66" s="532" t="s">
        <v>337</v>
      </c>
      <c r="D66" s="24" t="s">
        <v>144</v>
      </c>
      <c r="E66" s="24" t="s">
        <v>550</v>
      </c>
      <c r="F66" s="488" t="s">
        <v>338</v>
      </c>
      <c r="G66" s="26">
        <v>757</v>
      </c>
      <c r="H66" s="27" t="s">
        <v>21</v>
      </c>
      <c r="I66" s="28">
        <v>24700</v>
      </c>
      <c r="J66" s="74"/>
      <c r="K66" s="153" t="s">
        <v>47</v>
      </c>
      <c r="L66" s="71"/>
      <c r="M66" s="74"/>
      <c r="N66" s="74"/>
      <c r="O66" s="74"/>
      <c r="P66" s="74"/>
      <c r="Q66" s="101"/>
      <c r="R66" s="427"/>
      <c r="S66" s="175">
        <v>24791</v>
      </c>
      <c r="T66" s="177" t="s">
        <v>556</v>
      </c>
      <c r="U66" s="93"/>
      <c r="V66" s="384">
        <v>1</v>
      </c>
      <c r="W66" s="256"/>
      <c r="X66" s="81" t="s">
        <v>72</v>
      </c>
      <c r="Y66" s="483" t="s">
        <v>745</v>
      </c>
    </row>
    <row r="67" spans="1:25" ht="47.25">
      <c r="A67" s="426">
        <v>61</v>
      </c>
      <c r="B67" s="255">
        <v>193</v>
      </c>
      <c r="C67" s="532" t="s">
        <v>359</v>
      </c>
      <c r="D67" s="24" t="s">
        <v>144</v>
      </c>
      <c r="E67" s="24" t="s">
        <v>550</v>
      </c>
      <c r="F67" s="479" t="s">
        <v>360</v>
      </c>
      <c r="G67" s="26">
        <v>304</v>
      </c>
      <c r="H67" s="27" t="s">
        <v>21</v>
      </c>
      <c r="I67" s="28">
        <v>46400</v>
      </c>
      <c r="J67" s="74"/>
      <c r="K67" s="153" t="s">
        <v>47</v>
      </c>
      <c r="L67" s="71"/>
      <c r="M67" s="74"/>
      <c r="N67" s="74"/>
      <c r="O67" s="74"/>
      <c r="P67" s="74"/>
      <c r="Q67" s="101"/>
      <c r="R67" s="427"/>
      <c r="S67" s="175">
        <v>24794</v>
      </c>
      <c r="T67" s="80">
        <v>22969</v>
      </c>
      <c r="U67" s="93"/>
      <c r="V67" s="44">
        <v>1</v>
      </c>
      <c r="W67" s="256"/>
      <c r="X67" s="81" t="s">
        <v>72</v>
      </c>
      <c r="Y67" s="481" t="s">
        <v>745</v>
      </c>
    </row>
    <row r="68" spans="1:25" ht="47.25">
      <c r="A68" s="426">
        <v>62</v>
      </c>
      <c r="B68" s="255">
        <v>194</v>
      </c>
      <c r="C68" s="532" t="s">
        <v>205</v>
      </c>
      <c r="D68" s="24" t="s">
        <v>144</v>
      </c>
      <c r="E68" s="24" t="s">
        <v>550</v>
      </c>
      <c r="F68" s="25" t="s">
        <v>363</v>
      </c>
      <c r="G68" s="26">
        <v>99</v>
      </c>
      <c r="H68" s="27" t="s">
        <v>27</v>
      </c>
      <c r="I68" s="28">
        <v>31378</v>
      </c>
      <c r="J68" s="74"/>
      <c r="K68" s="153" t="s">
        <v>47</v>
      </c>
      <c r="L68" s="71"/>
      <c r="M68" s="74"/>
      <c r="N68" s="74"/>
      <c r="O68" s="74"/>
      <c r="P68" s="74"/>
      <c r="Q68" s="101"/>
      <c r="R68" s="427"/>
      <c r="S68" s="175">
        <v>24796</v>
      </c>
      <c r="T68" s="44" t="s">
        <v>564</v>
      </c>
      <c r="U68" s="93">
        <v>1</v>
      </c>
      <c r="V68" s="77"/>
      <c r="W68" s="256"/>
      <c r="X68" s="81" t="s">
        <v>72</v>
      </c>
      <c r="Y68" s="102"/>
    </row>
    <row r="69" spans="1:25" ht="47.25">
      <c r="A69" s="426">
        <v>63</v>
      </c>
      <c r="B69" s="255">
        <v>195</v>
      </c>
      <c r="C69" s="532" t="s">
        <v>343</v>
      </c>
      <c r="D69" s="24" t="s">
        <v>144</v>
      </c>
      <c r="E69" s="24" t="s">
        <v>550</v>
      </c>
      <c r="F69" s="25" t="s">
        <v>344</v>
      </c>
      <c r="G69" s="26">
        <v>130</v>
      </c>
      <c r="H69" s="27" t="s">
        <v>84</v>
      </c>
      <c r="I69" s="28">
        <v>50000</v>
      </c>
      <c r="J69" s="74"/>
      <c r="K69" s="153" t="s">
        <v>47</v>
      </c>
      <c r="L69" s="71"/>
      <c r="M69" s="74"/>
      <c r="N69" s="74"/>
      <c r="O69" s="74"/>
      <c r="P69" s="74"/>
      <c r="Q69" s="101"/>
      <c r="R69" s="427"/>
      <c r="S69" s="175">
        <v>24805</v>
      </c>
      <c r="T69" s="44" t="s">
        <v>553</v>
      </c>
      <c r="U69" s="93">
        <v>1</v>
      </c>
      <c r="V69" s="77"/>
      <c r="W69" s="256"/>
      <c r="X69" s="81" t="s">
        <v>72</v>
      </c>
      <c r="Y69" s="102"/>
    </row>
    <row r="70" spans="1:25" ht="63">
      <c r="A70" s="426">
        <v>64</v>
      </c>
      <c r="B70" s="255">
        <v>196</v>
      </c>
      <c r="C70" s="532" t="s">
        <v>405</v>
      </c>
      <c r="D70" s="24" t="s">
        <v>144</v>
      </c>
      <c r="E70" s="24" t="s">
        <v>550</v>
      </c>
      <c r="F70" s="479" t="s">
        <v>406</v>
      </c>
      <c r="G70" s="26">
        <v>876</v>
      </c>
      <c r="H70" s="27" t="s">
        <v>21</v>
      </c>
      <c r="I70" s="28">
        <v>45331</v>
      </c>
      <c r="J70" s="74"/>
      <c r="K70" s="153" t="s">
        <v>47</v>
      </c>
      <c r="L70" s="71"/>
      <c r="M70" s="74"/>
      <c r="N70" s="74"/>
      <c r="O70" s="74"/>
      <c r="P70" s="74"/>
      <c r="Q70" s="101"/>
      <c r="R70" s="427"/>
      <c r="S70" s="175">
        <v>24816</v>
      </c>
      <c r="T70" s="85" t="s">
        <v>683</v>
      </c>
      <c r="U70" s="93"/>
      <c r="V70" s="384">
        <v>1</v>
      </c>
      <c r="W70" s="256"/>
      <c r="X70" s="81" t="s">
        <v>72</v>
      </c>
      <c r="Y70" s="482" t="s">
        <v>745</v>
      </c>
    </row>
    <row r="71" spans="1:25" ht="47.25">
      <c r="A71" s="426">
        <v>65</v>
      </c>
      <c r="B71" s="255">
        <v>197</v>
      </c>
      <c r="C71" s="532" t="s">
        <v>221</v>
      </c>
      <c r="D71" s="24" t="s">
        <v>144</v>
      </c>
      <c r="E71" s="24" t="s">
        <v>550</v>
      </c>
      <c r="F71" s="479" t="s">
        <v>222</v>
      </c>
      <c r="G71" s="26">
        <v>743</v>
      </c>
      <c r="H71" s="27" t="s">
        <v>21</v>
      </c>
      <c r="I71" s="28">
        <v>60000</v>
      </c>
      <c r="J71" s="74"/>
      <c r="K71" s="153" t="s">
        <v>47</v>
      </c>
      <c r="L71" s="71"/>
      <c r="M71" s="74"/>
      <c r="N71" s="74"/>
      <c r="O71" s="74"/>
      <c r="P71" s="74"/>
      <c r="Q71" s="101"/>
      <c r="R71" s="175"/>
      <c r="S71" s="80">
        <v>24838</v>
      </c>
      <c r="T71" s="85" t="s">
        <v>687</v>
      </c>
      <c r="U71" s="93"/>
      <c r="V71" s="93">
        <v>1</v>
      </c>
      <c r="W71" s="256"/>
      <c r="X71" s="81" t="s">
        <v>72</v>
      </c>
      <c r="Y71" s="481" t="s">
        <v>745</v>
      </c>
    </row>
    <row r="72" spans="1:25" ht="47.25">
      <c r="A72" s="426">
        <v>66</v>
      </c>
      <c r="B72" s="255">
        <v>198</v>
      </c>
      <c r="C72" s="532" t="s">
        <v>149</v>
      </c>
      <c r="D72" s="24" t="s">
        <v>144</v>
      </c>
      <c r="E72" s="24" t="s">
        <v>550</v>
      </c>
      <c r="F72" s="479" t="s">
        <v>150</v>
      </c>
      <c r="G72" s="26">
        <v>316</v>
      </c>
      <c r="H72" s="27" t="s">
        <v>21</v>
      </c>
      <c r="I72" s="28">
        <v>50000</v>
      </c>
      <c r="J72" s="74"/>
      <c r="K72" s="153" t="s">
        <v>47</v>
      </c>
      <c r="L72" s="29"/>
      <c r="M72" s="74"/>
      <c r="N72" s="74"/>
      <c r="O72" s="77"/>
      <c r="P72" s="77"/>
      <c r="Q72" s="175"/>
      <c r="R72" s="101"/>
      <c r="S72" s="175">
        <v>24868</v>
      </c>
      <c r="T72" s="85" t="s">
        <v>702</v>
      </c>
      <c r="U72" s="93"/>
      <c r="V72" s="93">
        <v>1</v>
      </c>
      <c r="W72" s="78"/>
      <c r="X72" s="81" t="s">
        <v>72</v>
      </c>
      <c r="Y72" s="481" t="s">
        <v>745</v>
      </c>
    </row>
    <row r="73" spans="1:25" ht="56.25">
      <c r="A73" s="426">
        <v>67</v>
      </c>
      <c r="B73" s="255">
        <v>199</v>
      </c>
      <c r="C73" s="532" t="s">
        <v>290</v>
      </c>
      <c r="D73" s="24" t="s">
        <v>144</v>
      </c>
      <c r="E73" s="24" t="s">
        <v>550</v>
      </c>
      <c r="F73" s="479" t="s">
        <v>291</v>
      </c>
      <c r="G73" s="26">
        <v>96</v>
      </c>
      <c r="H73" s="27" t="s">
        <v>21</v>
      </c>
      <c r="I73" s="28">
        <v>38284</v>
      </c>
      <c r="J73" s="74"/>
      <c r="K73" s="153" t="s">
        <v>47</v>
      </c>
      <c r="L73" s="71"/>
      <c r="M73" s="74"/>
      <c r="N73" s="74"/>
      <c r="O73" s="74"/>
      <c r="P73" s="74"/>
      <c r="Q73" s="101"/>
      <c r="R73" s="101"/>
      <c r="S73" s="175">
        <v>24872</v>
      </c>
      <c r="T73" s="44" t="s">
        <v>699</v>
      </c>
      <c r="U73" s="93"/>
      <c r="V73" s="93">
        <v>1</v>
      </c>
      <c r="W73" s="256"/>
      <c r="X73" s="81" t="s">
        <v>72</v>
      </c>
      <c r="Y73" s="481" t="s">
        <v>745</v>
      </c>
    </row>
    <row r="74" spans="1:25" ht="63">
      <c r="A74" s="426">
        <v>68</v>
      </c>
      <c r="B74" s="255">
        <v>200</v>
      </c>
      <c r="C74" s="532" t="s">
        <v>213</v>
      </c>
      <c r="D74" s="24" t="s">
        <v>144</v>
      </c>
      <c r="E74" s="24" t="s">
        <v>550</v>
      </c>
      <c r="F74" s="479" t="s">
        <v>214</v>
      </c>
      <c r="G74" s="26">
        <v>927</v>
      </c>
      <c r="H74" s="27" t="s">
        <v>21</v>
      </c>
      <c r="I74" s="28">
        <v>80000</v>
      </c>
      <c r="J74" s="74"/>
      <c r="K74" s="153" t="s">
        <v>47</v>
      </c>
      <c r="L74" s="29"/>
      <c r="M74" s="74"/>
      <c r="N74" s="74"/>
      <c r="O74" s="74"/>
      <c r="P74" s="74"/>
      <c r="Q74" s="101"/>
      <c r="R74" s="175"/>
      <c r="S74" s="80">
        <v>24873</v>
      </c>
      <c r="T74" s="94" t="s">
        <v>770</v>
      </c>
      <c r="U74" s="93"/>
      <c r="V74" s="44">
        <v>1</v>
      </c>
      <c r="W74" s="256"/>
      <c r="X74" s="81" t="s">
        <v>72</v>
      </c>
      <c r="Y74" s="481" t="s">
        <v>745</v>
      </c>
    </row>
    <row r="75" spans="1:25" ht="47.25">
      <c r="A75" s="426">
        <v>69</v>
      </c>
      <c r="B75" s="255">
        <v>201</v>
      </c>
      <c r="C75" s="532" t="s">
        <v>416</v>
      </c>
      <c r="D75" s="24" t="s">
        <v>144</v>
      </c>
      <c r="E75" s="24" t="s">
        <v>550</v>
      </c>
      <c r="F75" s="488" t="s">
        <v>417</v>
      </c>
      <c r="G75" s="26">
        <v>287</v>
      </c>
      <c r="H75" s="27" t="s">
        <v>21</v>
      </c>
      <c r="I75" s="28">
        <v>44027</v>
      </c>
      <c r="J75" s="74"/>
      <c r="K75" s="153" t="s">
        <v>47</v>
      </c>
      <c r="L75" s="71"/>
      <c r="M75" s="74"/>
      <c r="N75" s="74"/>
      <c r="O75" s="74"/>
      <c r="P75" s="74"/>
      <c r="Q75" s="101"/>
      <c r="R75" s="427"/>
      <c r="S75" s="175">
        <v>24899</v>
      </c>
      <c r="T75" s="94" t="s">
        <v>783</v>
      </c>
      <c r="U75" s="93">
        <v>1</v>
      </c>
      <c r="V75" s="77"/>
      <c r="W75" s="256"/>
      <c r="X75" s="81" t="s">
        <v>72</v>
      </c>
      <c r="Y75" s="102"/>
    </row>
    <row r="76" spans="1:25" ht="63">
      <c r="A76" s="426">
        <v>70</v>
      </c>
      <c r="B76" s="255">
        <v>202</v>
      </c>
      <c r="C76" s="532" t="s">
        <v>425</v>
      </c>
      <c r="D76" s="24" t="s">
        <v>144</v>
      </c>
      <c r="E76" s="24" t="s">
        <v>550</v>
      </c>
      <c r="F76" s="479" t="s">
        <v>426</v>
      </c>
      <c r="G76" s="26">
        <v>926</v>
      </c>
      <c r="H76" s="27" t="s">
        <v>21</v>
      </c>
      <c r="I76" s="28">
        <v>44099</v>
      </c>
      <c r="J76" s="74"/>
      <c r="K76" s="153" t="s">
        <v>47</v>
      </c>
      <c r="L76" s="71"/>
      <c r="M76" s="74"/>
      <c r="N76" s="74"/>
      <c r="O76" s="74"/>
      <c r="P76" s="74"/>
      <c r="Q76" s="101"/>
      <c r="R76" s="427"/>
      <c r="S76" s="175">
        <v>24902</v>
      </c>
      <c r="T76" s="94">
        <v>23139</v>
      </c>
      <c r="U76" s="93"/>
      <c r="V76" s="44">
        <v>1</v>
      </c>
      <c r="W76" s="256"/>
      <c r="X76" s="81" t="s">
        <v>72</v>
      </c>
      <c r="Y76" s="481" t="s">
        <v>745</v>
      </c>
    </row>
    <row r="77" spans="1:25" ht="47.25">
      <c r="A77" s="426">
        <v>71</v>
      </c>
      <c r="B77" s="255">
        <v>203</v>
      </c>
      <c r="C77" s="532" t="s">
        <v>109</v>
      </c>
      <c r="D77" s="24" t="s">
        <v>144</v>
      </c>
      <c r="E77" s="24" t="s">
        <v>550</v>
      </c>
      <c r="F77" s="479" t="s">
        <v>171</v>
      </c>
      <c r="G77" s="26">
        <v>299</v>
      </c>
      <c r="H77" s="27" t="s">
        <v>21</v>
      </c>
      <c r="I77" s="28">
        <v>29818.75</v>
      </c>
      <c r="J77" s="74"/>
      <c r="K77" s="153" t="s">
        <v>47</v>
      </c>
      <c r="L77" s="71"/>
      <c r="M77" s="74"/>
      <c r="N77" s="74"/>
      <c r="O77" s="74"/>
      <c r="P77" s="74"/>
      <c r="Q77" s="101"/>
      <c r="R77" s="175"/>
      <c r="S77" s="80">
        <v>24933</v>
      </c>
      <c r="T77" s="372" t="s">
        <v>711</v>
      </c>
      <c r="U77" s="93"/>
      <c r="V77" s="93">
        <v>1</v>
      </c>
      <c r="W77" s="256"/>
      <c r="X77" s="81" t="s">
        <v>72</v>
      </c>
      <c r="Y77" s="481" t="s">
        <v>745</v>
      </c>
    </row>
    <row r="78" spans="2:25" ht="47.25">
      <c r="B78" s="255">
        <v>204</v>
      </c>
      <c r="C78" s="533" t="s">
        <v>432</v>
      </c>
      <c r="D78" s="531" t="s">
        <v>144</v>
      </c>
      <c r="E78" s="15" t="s">
        <v>550</v>
      </c>
      <c r="F78" s="16" t="s">
        <v>433</v>
      </c>
      <c r="G78" s="3">
        <v>860</v>
      </c>
      <c r="H78" s="4" t="s">
        <v>21</v>
      </c>
      <c r="I78" s="17">
        <v>0</v>
      </c>
      <c r="J78" s="317"/>
      <c r="K78" s="318"/>
      <c r="L78" s="318"/>
      <c r="M78" s="317"/>
      <c r="N78" s="317"/>
      <c r="O78" s="317"/>
      <c r="P78" s="317"/>
      <c r="Q78" s="319"/>
      <c r="R78" s="18"/>
      <c r="S78" s="241"/>
      <c r="T78" s="241"/>
      <c r="U78" s="320"/>
      <c r="V78" s="524"/>
      <c r="W78" s="152"/>
      <c r="X78" s="325">
        <v>22486</v>
      </c>
      <c r="Y78" s="152" t="s">
        <v>446</v>
      </c>
    </row>
    <row r="79" spans="2:25" ht="47.25">
      <c r="B79" s="255">
        <v>205</v>
      </c>
      <c r="C79" s="533" t="s">
        <v>434</v>
      </c>
      <c r="D79" s="531" t="s">
        <v>144</v>
      </c>
      <c r="E79" s="15" t="s">
        <v>550</v>
      </c>
      <c r="F79" s="16" t="s">
        <v>435</v>
      </c>
      <c r="G79" s="321">
        <v>894</v>
      </c>
      <c r="H79" s="4" t="s">
        <v>21</v>
      </c>
      <c r="I79" s="17">
        <v>0</v>
      </c>
      <c r="J79" s="322"/>
      <c r="K79" s="318"/>
      <c r="L79" s="318"/>
      <c r="M79" s="317"/>
      <c r="N79" s="317"/>
      <c r="O79" s="317"/>
      <c r="P79" s="317"/>
      <c r="Q79" s="319"/>
      <c r="R79" s="18"/>
      <c r="S79" s="241"/>
      <c r="T79" s="241"/>
      <c r="U79" s="320"/>
      <c r="V79" s="524"/>
      <c r="W79" s="152"/>
      <c r="X79" s="324">
        <v>22489</v>
      </c>
      <c r="Y79" s="152" t="s">
        <v>446</v>
      </c>
    </row>
    <row r="80" spans="1:26" s="79" customFormat="1" ht="31.5">
      <c r="A80" s="275"/>
      <c r="B80" s="255">
        <v>206</v>
      </c>
      <c r="C80" s="533" t="s">
        <v>28</v>
      </c>
      <c r="D80" s="531" t="s">
        <v>144</v>
      </c>
      <c r="E80" s="15"/>
      <c r="F80" s="16" t="s">
        <v>431</v>
      </c>
      <c r="G80" s="3">
        <v>289</v>
      </c>
      <c r="H80" s="4" t="s">
        <v>21</v>
      </c>
      <c r="I80" s="17">
        <v>0</v>
      </c>
      <c r="J80" s="317"/>
      <c r="K80" s="318"/>
      <c r="L80" s="339"/>
      <c r="M80" s="317"/>
      <c r="N80" s="317"/>
      <c r="O80" s="317"/>
      <c r="P80" s="317"/>
      <c r="Q80" s="319"/>
      <c r="R80" s="18"/>
      <c r="S80" s="241"/>
      <c r="T80" s="241"/>
      <c r="U80" s="320"/>
      <c r="V80" s="524"/>
      <c r="W80" s="152"/>
      <c r="X80" s="324">
        <v>22486</v>
      </c>
      <c r="Y80" s="152" t="s">
        <v>446</v>
      </c>
      <c r="Z80" s="99"/>
    </row>
    <row r="81" spans="1:26" s="79" customFormat="1" ht="31.5">
      <c r="A81" s="275"/>
      <c r="B81" s="255">
        <v>207</v>
      </c>
      <c r="C81" s="533" t="s">
        <v>436</v>
      </c>
      <c r="D81" s="531" t="s">
        <v>144</v>
      </c>
      <c r="E81" s="15"/>
      <c r="F81" s="16" t="s">
        <v>437</v>
      </c>
      <c r="G81" s="3">
        <v>131</v>
      </c>
      <c r="H81" s="4" t="s">
        <v>84</v>
      </c>
      <c r="I81" s="17">
        <v>0</v>
      </c>
      <c r="J81" s="317"/>
      <c r="K81" s="318"/>
      <c r="L81" s="339"/>
      <c r="M81" s="317"/>
      <c r="N81" s="317"/>
      <c r="O81" s="317"/>
      <c r="P81" s="317"/>
      <c r="Q81" s="319"/>
      <c r="R81" s="18"/>
      <c r="S81" s="241"/>
      <c r="T81" s="241"/>
      <c r="U81" s="320"/>
      <c r="V81" s="524"/>
      <c r="W81" s="152"/>
      <c r="X81" s="324">
        <v>22522</v>
      </c>
      <c r="Y81" s="152" t="s">
        <v>446</v>
      </c>
      <c r="Z81" s="99"/>
    </row>
    <row r="82" spans="1:26" s="79" customFormat="1" ht="31.5">
      <c r="A82" s="275"/>
      <c r="B82" s="255">
        <v>208</v>
      </c>
      <c r="C82" s="533" t="s">
        <v>440</v>
      </c>
      <c r="D82" s="531" t="s">
        <v>144</v>
      </c>
      <c r="E82" s="15"/>
      <c r="F82" s="16" t="s">
        <v>441</v>
      </c>
      <c r="G82" s="3">
        <v>51</v>
      </c>
      <c r="H82" s="4" t="s">
        <v>27</v>
      </c>
      <c r="I82" s="17">
        <v>0</v>
      </c>
      <c r="J82" s="317"/>
      <c r="K82" s="318"/>
      <c r="L82" s="339"/>
      <c r="M82" s="317"/>
      <c r="N82" s="317"/>
      <c r="O82" s="317"/>
      <c r="P82" s="317"/>
      <c r="Q82" s="319"/>
      <c r="R82" s="18"/>
      <c r="S82" s="241"/>
      <c r="T82" s="241"/>
      <c r="U82" s="320"/>
      <c r="V82" s="524"/>
      <c r="W82" s="152"/>
      <c r="X82" s="324">
        <v>22486</v>
      </c>
      <c r="Y82" s="152" t="s">
        <v>446</v>
      </c>
      <c r="Z82" s="99"/>
    </row>
    <row r="83" spans="1:26" s="79" customFormat="1" ht="31.5">
      <c r="A83" s="275"/>
      <c r="B83" s="255">
        <v>209</v>
      </c>
      <c r="C83" s="533" t="s">
        <v>442</v>
      </c>
      <c r="D83" s="531" t="s">
        <v>144</v>
      </c>
      <c r="E83" s="15"/>
      <c r="F83" s="16" t="s">
        <v>443</v>
      </c>
      <c r="G83" s="3">
        <v>94</v>
      </c>
      <c r="H83" s="4" t="s">
        <v>27</v>
      </c>
      <c r="I83" s="17">
        <v>0</v>
      </c>
      <c r="J83" s="317"/>
      <c r="K83" s="318"/>
      <c r="L83" s="339"/>
      <c r="M83" s="317"/>
      <c r="N83" s="317"/>
      <c r="O83" s="317"/>
      <c r="P83" s="317"/>
      <c r="Q83" s="319"/>
      <c r="R83" s="136" t="s">
        <v>22</v>
      </c>
      <c r="S83" s="241"/>
      <c r="T83" s="241"/>
      <c r="U83" s="320"/>
      <c r="V83" s="524"/>
      <c r="W83" s="152"/>
      <c r="X83" s="324">
        <v>22486</v>
      </c>
      <c r="Y83" s="152" t="s">
        <v>446</v>
      </c>
      <c r="Z83" s="99"/>
    </row>
    <row r="84" spans="2:25" s="6" customFormat="1" ht="18">
      <c r="B84" s="201"/>
      <c r="C84" s="452"/>
      <c r="D84" s="201"/>
      <c r="E84" s="201"/>
      <c r="F84" s="201"/>
      <c r="G84" s="201"/>
      <c r="H84" s="387" t="s">
        <v>715</v>
      </c>
      <c r="I84" s="388">
        <f>SUM(I8:I83)</f>
        <v>4061670.75</v>
      </c>
      <c r="J84" s="201"/>
      <c r="K84" s="201"/>
      <c r="L84" s="201"/>
      <c r="M84" s="201"/>
      <c r="N84" s="201"/>
      <c r="O84" s="201"/>
      <c r="P84" s="201"/>
      <c r="Q84" s="201"/>
      <c r="R84" s="452"/>
      <c r="S84" s="453"/>
      <c r="T84" s="453"/>
      <c r="U84" s="525">
        <f>SUM(U8:U83)</f>
        <v>20</v>
      </c>
      <c r="V84" s="526">
        <f>SUM(V8:V83)</f>
        <v>50</v>
      </c>
      <c r="W84" s="201"/>
      <c r="X84" s="201"/>
      <c r="Y84" s="201"/>
    </row>
    <row r="85" ht="18.75">
      <c r="C85" s="141" t="s">
        <v>690</v>
      </c>
    </row>
  </sheetData>
  <sheetProtection/>
  <autoFilter ref="B7:Y85"/>
  <mergeCells count="18">
    <mergeCell ref="A1:V1"/>
    <mergeCell ref="A2:V2"/>
    <mergeCell ref="N4:N5"/>
    <mergeCell ref="O4:O5"/>
    <mergeCell ref="P4:P5"/>
    <mergeCell ref="Q4:S4"/>
    <mergeCell ref="T4:W4"/>
    <mergeCell ref="A3:Y3"/>
    <mergeCell ref="X4:X5"/>
    <mergeCell ref="B4:B5"/>
    <mergeCell ref="C4:C5"/>
    <mergeCell ref="D4:D5"/>
    <mergeCell ref="F4:F5"/>
    <mergeCell ref="I4:J4"/>
    <mergeCell ref="K4:L4"/>
    <mergeCell ref="M4:M5"/>
    <mergeCell ref="G5:H5"/>
    <mergeCell ref="T5:V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zoomScaleSheetLayoutView="100" zoomScalePageLayoutView="0" workbookViewId="0" topLeftCell="A28">
      <selection activeCell="T26" sqref="T26"/>
    </sheetView>
  </sheetViews>
  <sheetFormatPr defaultColWidth="9.140625" defaultRowHeight="15"/>
  <cols>
    <col min="1" max="1" width="3.140625" style="0" bestFit="1" customWidth="1"/>
    <col min="2" max="2" width="2.7109375" style="0" bestFit="1" customWidth="1"/>
    <col min="3" max="3" width="12.7109375" style="0" customWidth="1"/>
    <col min="4" max="4" width="6.8515625" style="0" customWidth="1"/>
    <col min="5" max="5" width="5.421875" style="0" bestFit="1" customWidth="1"/>
    <col min="7" max="8" width="5.421875" style="0" customWidth="1"/>
    <col min="9" max="9" width="13.140625" style="0" bestFit="1" customWidth="1"/>
    <col min="10" max="12" width="4.28125" style="0" customWidth="1"/>
    <col min="13" max="16" width="2.421875" style="0" customWidth="1"/>
    <col min="19" max="19" width="9.00390625" style="386" customWidth="1"/>
    <col min="20" max="20" width="9.28125" style="0" customWidth="1"/>
    <col min="21" max="22" width="3.57421875" style="382" customWidth="1"/>
    <col min="23" max="23" width="3.57421875" style="0" customWidth="1"/>
    <col min="24" max="24" width="6.7109375" style="0" customWidth="1"/>
    <col min="25" max="25" width="9.00390625" style="518" customWidth="1"/>
  </cols>
  <sheetData>
    <row r="1" spans="1:25" s="111" customFormat="1" ht="23.25">
      <c r="A1" s="578" t="s">
        <v>674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110"/>
      <c r="Y1" s="513"/>
    </row>
    <row r="2" spans="1:25" s="111" customFormat="1" ht="23.25">
      <c r="A2" s="578" t="s">
        <v>63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110"/>
      <c r="Y2" s="513"/>
    </row>
    <row r="3" spans="1:25" s="111" customFormat="1" ht="23.25">
      <c r="A3" s="578" t="s">
        <v>784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</row>
    <row r="4" spans="2:25" s="79" customFormat="1" ht="21">
      <c r="B4" s="622" t="s">
        <v>0</v>
      </c>
      <c r="C4" s="622" t="s">
        <v>1</v>
      </c>
      <c r="D4" s="622" t="s">
        <v>2</v>
      </c>
      <c r="E4" s="306"/>
      <c r="F4" s="620" t="s">
        <v>3</v>
      </c>
      <c r="G4" s="246"/>
      <c r="H4" s="247"/>
      <c r="I4" s="624" t="s">
        <v>4</v>
      </c>
      <c r="J4" s="625"/>
      <c r="K4" s="626" t="s">
        <v>5</v>
      </c>
      <c r="L4" s="626"/>
      <c r="M4" s="627" t="s">
        <v>6</v>
      </c>
      <c r="N4" s="627" t="s">
        <v>7</v>
      </c>
      <c r="O4" s="627" t="s">
        <v>8</v>
      </c>
      <c r="P4" s="627" t="s">
        <v>9</v>
      </c>
      <c r="Q4" s="599" t="s">
        <v>10</v>
      </c>
      <c r="R4" s="600"/>
      <c r="S4" s="601"/>
      <c r="T4" s="631" t="s">
        <v>11</v>
      </c>
      <c r="U4" s="632"/>
      <c r="V4" s="632"/>
      <c r="W4" s="633"/>
      <c r="X4" s="620" t="s">
        <v>15</v>
      </c>
      <c r="Y4" s="514" t="s">
        <v>49</v>
      </c>
    </row>
    <row r="5" spans="2:25" s="79" customFormat="1" ht="21">
      <c r="B5" s="623"/>
      <c r="C5" s="623"/>
      <c r="D5" s="623"/>
      <c r="E5" s="307" t="s">
        <v>2</v>
      </c>
      <c r="F5" s="621"/>
      <c r="G5" s="629" t="s">
        <v>46</v>
      </c>
      <c r="H5" s="630"/>
      <c r="I5" s="244" t="s">
        <v>16</v>
      </c>
      <c r="J5" s="308" t="s">
        <v>17</v>
      </c>
      <c r="K5" s="308" t="s">
        <v>60</v>
      </c>
      <c r="L5" s="305" t="s">
        <v>58</v>
      </c>
      <c r="M5" s="628"/>
      <c r="N5" s="628"/>
      <c r="O5" s="628"/>
      <c r="P5" s="628"/>
      <c r="Q5" s="263" t="s">
        <v>12</v>
      </c>
      <c r="R5" s="261" t="s">
        <v>13</v>
      </c>
      <c r="S5" s="262" t="s">
        <v>14</v>
      </c>
      <c r="T5" s="631" t="s">
        <v>48</v>
      </c>
      <c r="U5" s="632"/>
      <c r="V5" s="632"/>
      <c r="W5" s="248" t="s">
        <v>62</v>
      </c>
      <c r="X5" s="621"/>
      <c r="Y5" s="515"/>
    </row>
    <row r="6" spans="2:25" s="79" customFormat="1" ht="21">
      <c r="B6" s="249"/>
      <c r="C6" s="249"/>
      <c r="D6" s="249"/>
      <c r="E6" s="250"/>
      <c r="F6" s="250"/>
      <c r="G6" s="251"/>
      <c r="H6" s="252"/>
      <c r="I6" s="245"/>
      <c r="J6" s="249"/>
      <c r="K6" s="249" t="s">
        <v>59</v>
      </c>
      <c r="L6" s="249" t="s">
        <v>57</v>
      </c>
      <c r="M6" s="249"/>
      <c r="N6" s="249"/>
      <c r="O6" s="249"/>
      <c r="P6" s="249"/>
      <c r="Q6" s="124"/>
      <c r="R6" s="148"/>
      <c r="S6" s="51"/>
      <c r="T6" s="340" t="s">
        <v>54</v>
      </c>
      <c r="U6" s="310" t="s">
        <v>53</v>
      </c>
      <c r="V6" s="253" t="s">
        <v>52</v>
      </c>
      <c r="W6" s="254" t="s">
        <v>61</v>
      </c>
      <c r="X6" s="250"/>
      <c r="Y6" s="516"/>
    </row>
    <row r="7" spans="2:25" s="79" customFormat="1" ht="21">
      <c r="B7" s="249"/>
      <c r="C7" s="249"/>
      <c r="D7" s="249"/>
      <c r="E7" s="250"/>
      <c r="F7" s="250"/>
      <c r="G7" s="251"/>
      <c r="H7" s="252"/>
      <c r="I7" s="245"/>
      <c r="J7" s="249"/>
      <c r="K7" s="249"/>
      <c r="L7" s="249"/>
      <c r="M7" s="249"/>
      <c r="N7" s="249"/>
      <c r="O7" s="249"/>
      <c r="P7" s="249"/>
      <c r="Q7" s="124"/>
      <c r="R7" s="148"/>
      <c r="S7" s="51"/>
      <c r="T7" s="340"/>
      <c r="U7" s="370"/>
      <c r="V7" s="381"/>
      <c r="W7" s="254"/>
      <c r="X7" s="250"/>
      <c r="Y7" s="516"/>
    </row>
    <row r="8" spans="1:25" s="6" customFormat="1" ht="63">
      <c r="A8" s="275">
        <v>1</v>
      </c>
      <c r="B8" s="255">
        <v>210</v>
      </c>
      <c r="C8" s="23" t="s">
        <v>180</v>
      </c>
      <c r="D8" s="24" t="s">
        <v>144</v>
      </c>
      <c r="E8" s="24" t="s">
        <v>547</v>
      </c>
      <c r="F8" s="479" t="s">
        <v>181</v>
      </c>
      <c r="G8" s="26">
        <v>887</v>
      </c>
      <c r="H8" s="27" t="s">
        <v>21</v>
      </c>
      <c r="I8" s="28">
        <v>51800</v>
      </c>
      <c r="J8" s="74"/>
      <c r="K8" s="153" t="s">
        <v>47</v>
      </c>
      <c r="L8" s="71"/>
      <c r="M8" s="74"/>
      <c r="N8" s="74"/>
      <c r="O8" s="74"/>
      <c r="P8" s="74"/>
      <c r="Q8" s="101"/>
      <c r="R8" s="238">
        <v>23322</v>
      </c>
      <c r="S8" s="102"/>
      <c r="T8" s="44"/>
      <c r="U8" s="93"/>
      <c r="V8" s="93">
        <v>1</v>
      </c>
      <c r="W8" s="256"/>
      <c r="X8" s="81" t="s">
        <v>72</v>
      </c>
      <c r="Y8" s="481" t="s">
        <v>745</v>
      </c>
    </row>
    <row r="9" spans="1:25" s="6" customFormat="1" ht="47.25">
      <c r="A9" s="275">
        <v>2</v>
      </c>
      <c r="B9" s="255">
        <v>211</v>
      </c>
      <c r="C9" s="23" t="s">
        <v>229</v>
      </c>
      <c r="D9" s="24" t="s">
        <v>144</v>
      </c>
      <c r="E9" s="24" t="s">
        <v>547</v>
      </c>
      <c r="F9" s="25" t="s">
        <v>230</v>
      </c>
      <c r="G9" s="26">
        <v>119</v>
      </c>
      <c r="H9" s="27" t="s">
        <v>84</v>
      </c>
      <c r="I9" s="28">
        <v>50000</v>
      </c>
      <c r="J9" s="74"/>
      <c r="K9" s="153" t="s">
        <v>47</v>
      </c>
      <c r="L9" s="29"/>
      <c r="M9" s="74"/>
      <c r="N9" s="74"/>
      <c r="O9" s="74"/>
      <c r="P9" s="74"/>
      <c r="Q9" s="101"/>
      <c r="R9" s="238">
        <v>23622</v>
      </c>
      <c r="S9" s="102"/>
      <c r="T9" s="44"/>
      <c r="U9" s="93">
        <v>1</v>
      </c>
      <c r="V9" s="384"/>
      <c r="W9" s="256"/>
      <c r="X9" s="81" t="s">
        <v>72</v>
      </c>
      <c r="Y9" s="78"/>
    </row>
    <row r="10" spans="1:25" s="6" customFormat="1" ht="47.25">
      <c r="A10" s="275">
        <v>3</v>
      </c>
      <c r="B10" s="255">
        <v>212</v>
      </c>
      <c r="C10" s="23" t="s">
        <v>242</v>
      </c>
      <c r="D10" s="24" t="s">
        <v>144</v>
      </c>
      <c r="E10" s="24" t="s">
        <v>547</v>
      </c>
      <c r="F10" s="479" t="s">
        <v>243</v>
      </c>
      <c r="G10" s="26">
        <v>120</v>
      </c>
      <c r="H10" s="27" t="s">
        <v>84</v>
      </c>
      <c r="I10" s="28">
        <v>10300</v>
      </c>
      <c r="J10" s="74"/>
      <c r="K10" s="153" t="s">
        <v>47</v>
      </c>
      <c r="L10" s="71"/>
      <c r="M10" s="74"/>
      <c r="N10" s="74"/>
      <c r="O10" s="74"/>
      <c r="P10" s="74"/>
      <c r="Q10" s="101"/>
      <c r="R10" s="238">
        <v>23632</v>
      </c>
      <c r="S10" s="102"/>
      <c r="T10" s="44"/>
      <c r="U10" s="93"/>
      <c r="V10" s="384">
        <v>1</v>
      </c>
      <c r="W10" s="256"/>
      <c r="X10" s="81" t="s">
        <v>72</v>
      </c>
      <c r="Y10" s="485" t="s">
        <v>745</v>
      </c>
    </row>
    <row r="11" spans="1:25" s="6" customFormat="1" ht="47.25">
      <c r="A11" s="275">
        <v>4</v>
      </c>
      <c r="B11" s="255">
        <v>213</v>
      </c>
      <c r="C11" s="23" t="s">
        <v>256</v>
      </c>
      <c r="D11" s="24" t="s">
        <v>144</v>
      </c>
      <c r="E11" s="24" t="s">
        <v>547</v>
      </c>
      <c r="F11" s="479" t="s">
        <v>257</v>
      </c>
      <c r="G11" s="26">
        <v>53</v>
      </c>
      <c r="H11" s="27" t="s">
        <v>84</v>
      </c>
      <c r="I11" s="28">
        <v>53933</v>
      </c>
      <c r="J11" s="74"/>
      <c r="K11" s="153" t="s">
        <v>47</v>
      </c>
      <c r="L11" s="71"/>
      <c r="M11" s="74"/>
      <c r="N11" s="74"/>
      <c r="O11" s="74"/>
      <c r="P11" s="74"/>
      <c r="Q11" s="101"/>
      <c r="R11" s="238">
        <v>23762</v>
      </c>
      <c r="S11" s="102"/>
      <c r="T11" s="44"/>
      <c r="U11" s="93"/>
      <c r="V11" s="44">
        <v>1</v>
      </c>
      <c r="W11" s="256"/>
      <c r="X11" s="81" t="s">
        <v>72</v>
      </c>
      <c r="Y11" s="481" t="s">
        <v>745</v>
      </c>
    </row>
    <row r="12" spans="1:25" s="6" customFormat="1" ht="47.25">
      <c r="A12" s="275">
        <v>5</v>
      </c>
      <c r="B12" s="255">
        <v>214</v>
      </c>
      <c r="C12" s="23" t="s">
        <v>260</v>
      </c>
      <c r="D12" s="24" t="s">
        <v>144</v>
      </c>
      <c r="E12" s="24" t="s">
        <v>547</v>
      </c>
      <c r="F12" s="479" t="s">
        <v>261</v>
      </c>
      <c r="G12" s="26">
        <v>92</v>
      </c>
      <c r="H12" s="27" t="s">
        <v>27</v>
      </c>
      <c r="I12" s="28">
        <v>100000</v>
      </c>
      <c r="J12" s="74"/>
      <c r="K12" s="153" t="s">
        <v>47</v>
      </c>
      <c r="L12" s="29"/>
      <c r="M12" s="74"/>
      <c r="N12" s="74"/>
      <c r="O12" s="74"/>
      <c r="P12" s="74"/>
      <c r="Q12" s="101"/>
      <c r="R12" s="238">
        <v>23803</v>
      </c>
      <c r="S12" s="102"/>
      <c r="T12" s="44"/>
      <c r="U12" s="93"/>
      <c r="V12" s="44">
        <v>1</v>
      </c>
      <c r="W12" s="256"/>
      <c r="X12" s="81" t="s">
        <v>72</v>
      </c>
      <c r="Y12" s="481" t="s">
        <v>745</v>
      </c>
    </row>
    <row r="13" spans="1:25" s="6" customFormat="1" ht="47.25">
      <c r="A13" s="275">
        <v>6</v>
      </c>
      <c r="B13" s="255">
        <v>215</v>
      </c>
      <c r="C13" s="23" t="s">
        <v>262</v>
      </c>
      <c r="D13" s="24" t="s">
        <v>144</v>
      </c>
      <c r="E13" s="24" t="s">
        <v>547</v>
      </c>
      <c r="F13" s="479" t="s">
        <v>263</v>
      </c>
      <c r="G13" s="26">
        <v>93</v>
      </c>
      <c r="H13" s="27" t="s">
        <v>27</v>
      </c>
      <c r="I13" s="28">
        <v>50000</v>
      </c>
      <c r="J13" s="74"/>
      <c r="K13" s="153" t="s">
        <v>47</v>
      </c>
      <c r="L13" s="29"/>
      <c r="M13" s="74"/>
      <c r="N13" s="74"/>
      <c r="O13" s="74"/>
      <c r="P13" s="74"/>
      <c r="Q13" s="101"/>
      <c r="R13" s="238">
        <v>23803</v>
      </c>
      <c r="S13" s="102"/>
      <c r="T13" s="44"/>
      <c r="U13" s="93"/>
      <c r="V13" s="93">
        <v>1</v>
      </c>
      <c r="W13" s="256"/>
      <c r="X13" s="81" t="s">
        <v>72</v>
      </c>
      <c r="Y13" s="481" t="s">
        <v>745</v>
      </c>
    </row>
    <row r="14" spans="1:25" s="6" customFormat="1" ht="47.25">
      <c r="A14" s="275">
        <v>7</v>
      </c>
      <c r="B14" s="255">
        <v>216</v>
      </c>
      <c r="C14" s="23" t="s">
        <v>264</v>
      </c>
      <c r="D14" s="24" t="s">
        <v>144</v>
      </c>
      <c r="E14" s="24" t="s">
        <v>547</v>
      </c>
      <c r="F14" s="25" t="s">
        <v>265</v>
      </c>
      <c r="G14" s="26">
        <v>95</v>
      </c>
      <c r="H14" s="27" t="s">
        <v>27</v>
      </c>
      <c r="I14" s="28">
        <v>70000</v>
      </c>
      <c r="J14" s="74"/>
      <c r="K14" s="153" t="s">
        <v>47</v>
      </c>
      <c r="L14" s="29"/>
      <c r="M14" s="74"/>
      <c r="N14" s="74"/>
      <c r="O14" s="74"/>
      <c r="P14" s="74"/>
      <c r="Q14" s="101"/>
      <c r="R14" s="238">
        <v>23803</v>
      </c>
      <c r="S14" s="102"/>
      <c r="T14" s="44"/>
      <c r="U14" s="93">
        <v>1</v>
      </c>
      <c r="V14" s="384"/>
      <c r="W14" s="256"/>
      <c r="X14" s="81" t="s">
        <v>72</v>
      </c>
      <c r="Y14" s="78"/>
    </row>
    <row r="15" spans="1:25" ht="47.25">
      <c r="A15" s="275">
        <v>8</v>
      </c>
      <c r="B15" s="255">
        <v>217</v>
      </c>
      <c r="C15" s="23" t="s">
        <v>288</v>
      </c>
      <c r="D15" s="24" t="s">
        <v>144</v>
      </c>
      <c r="E15" s="24" t="s">
        <v>547</v>
      </c>
      <c r="F15" s="25" t="s">
        <v>289</v>
      </c>
      <c r="G15" s="26">
        <v>71</v>
      </c>
      <c r="H15" s="27" t="s">
        <v>84</v>
      </c>
      <c r="I15" s="28">
        <v>2963</v>
      </c>
      <c r="J15" s="74"/>
      <c r="K15" s="153" t="s">
        <v>47</v>
      </c>
      <c r="L15" s="71"/>
      <c r="M15" s="74"/>
      <c r="N15" s="74"/>
      <c r="O15" s="74"/>
      <c r="P15" s="74"/>
      <c r="Q15" s="101"/>
      <c r="R15" s="155"/>
      <c r="S15" s="175">
        <v>24334</v>
      </c>
      <c r="T15" s="44"/>
      <c r="U15" s="93">
        <v>1</v>
      </c>
      <c r="V15" s="77"/>
      <c r="W15" s="256"/>
      <c r="X15" s="81" t="s">
        <v>72</v>
      </c>
      <c r="Y15" s="78"/>
    </row>
    <row r="16" spans="1:25" ht="47.25">
      <c r="A16" s="275">
        <v>9</v>
      </c>
      <c r="B16" s="255">
        <v>218</v>
      </c>
      <c r="C16" s="23" t="s">
        <v>298</v>
      </c>
      <c r="D16" s="24" t="s">
        <v>144</v>
      </c>
      <c r="E16" s="24" t="s">
        <v>547</v>
      </c>
      <c r="F16" s="479" t="s">
        <v>299</v>
      </c>
      <c r="G16" s="26">
        <v>296</v>
      </c>
      <c r="H16" s="27" t="s">
        <v>21</v>
      </c>
      <c r="I16" s="28">
        <v>65850</v>
      </c>
      <c r="J16" s="74"/>
      <c r="K16" s="153" t="s">
        <v>47</v>
      </c>
      <c r="L16" s="71"/>
      <c r="M16" s="74"/>
      <c r="N16" s="74"/>
      <c r="O16" s="74"/>
      <c r="P16" s="74"/>
      <c r="Q16" s="101"/>
      <c r="R16" s="5"/>
      <c r="S16" s="175">
        <v>24350</v>
      </c>
      <c r="T16" s="44"/>
      <c r="U16" s="44"/>
      <c r="V16" s="44">
        <v>1</v>
      </c>
      <c r="W16" s="256"/>
      <c r="X16" s="81" t="s">
        <v>72</v>
      </c>
      <c r="Y16" s="481" t="s">
        <v>745</v>
      </c>
    </row>
    <row r="17" spans="1:25" ht="47.25">
      <c r="A17" s="275">
        <v>10</v>
      </c>
      <c r="B17" s="255">
        <v>219</v>
      </c>
      <c r="C17" s="23" t="s">
        <v>345</v>
      </c>
      <c r="D17" s="24" t="s">
        <v>144</v>
      </c>
      <c r="E17" s="24" t="s">
        <v>547</v>
      </c>
      <c r="F17" s="25" t="s">
        <v>346</v>
      </c>
      <c r="G17" s="26">
        <v>96</v>
      </c>
      <c r="H17" s="27" t="s">
        <v>27</v>
      </c>
      <c r="I17" s="28">
        <v>23528</v>
      </c>
      <c r="J17" s="74"/>
      <c r="K17" s="153" t="s">
        <v>47</v>
      </c>
      <c r="L17" s="71"/>
      <c r="M17" s="74"/>
      <c r="N17" s="74"/>
      <c r="O17" s="74"/>
      <c r="P17" s="74"/>
      <c r="Q17" s="101"/>
      <c r="R17" s="5"/>
      <c r="S17" s="175">
        <v>24450</v>
      </c>
      <c r="T17" s="44"/>
      <c r="U17" s="93">
        <v>1</v>
      </c>
      <c r="V17" s="384"/>
      <c r="W17" s="256"/>
      <c r="X17" s="81" t="s">
        <v>72</v>
      </c>
      <c r="Y17" s="78"/>
    </row>
    <row r="18" spans="1:25" ht="47.25">
      <c r="A18" s="275">
        <v>11</v>
      </c>
      <c r="B18" s="255">
        <v>220</v>
      </c>
      <c r="C18" s="23" t="s">
        <v>361</v>
      </c>
      <c r="D18" s="24" t="s">
        <v>144</v>
      </c>
      <c r="E18" s="24" t="s">
        <v>547</v>
      </c>
      <c r="F18" s="479" t="s">
        <v>362</v>
      </c>
      <c r="G18" s="26">
        <v>888</v>
      </c>
      <c r="H18" s="27" t="s">
        <v>21</v>
      </c>
      <c r="I18" s="28">
        <v>80000</v>
      </c>
      <c r="J18" s="74"/>
      <c r="K18" s="153" t="s">
        <v>47</v>
      </c>
      <c r="L18" s="71"/>
      <c r="M18" s="74"/>
      <c r="N18" s="74"/>
      <c r="O18" s="74"/>
      <c r="P18" s="74"/>
      <c r="Q18" s="101"/>
      <c r="R18" s="5"/>
      <c r="S18" s="175">
        <v>24469</v>
      </c>
      <c r="T18" s="44"/>
      <c r="U18" s="527"/>
      <c r="V18" s="93">
        <v>1</v>
      </c>
      <c r="W18" s="256"/>
      <c r="X18" s="81" t="s">
        <v>72</v>
      </c>
      <c r="Y18" s="481" t="s">
        <v>745</v>
      </c>
    </row>
    <row r="19" spans="1:25" ht="47.25">
      <c r="A19" s="275">
        <v>12</v>
      </c>
      <c r="B19" s="255">
        <v>221</v>
      </c>
      <c r="C19" s="23" t="s">
        <v>366</v>
      </c>
      <c r="D19" s="24" t="s">
        <v>144</v>
      </c>
      <c r="E19" s="24" t="s">
        <v>547</v>
      </c>
      <c r="F19" s="479" t="s">
        <v>367</v>
      </c>
      <c r="G19" s="26">
        <v>932</v>
      </c>
      <c r="H19" s="27" t="s">
        <v>21</v>
      </c>
      <c r="I19" s="28">
        <v>23958</v>
      </c>
      <c r="J19" s="74"/>
      <c r="K19" s="153" t="s">
        <v>47</v>
      </c>
      <c r="L19" s="71"/>
      <c r="M19" s="74"/>
      <c r="N19" s="74"/>
      <c r="O19" s="74"/>
      <c r="P19" s="74"/>
      <c r="Q19" s="101"/>
      <c r="R19" s="5"/>
      <c r="S19" s="175">
        <v>24476</v>
      </c>
      <c r="T19" s="44" t="s">
        <v>545</v>
      </c>
      <c r="U19" s="93"/>
      <c r="V19" s="93">
        <v>1</v>
      </c>
      <c r="W19" s="256"/>
      <c r="X19" s="81" t="s">
        <v>72</v>
      </c>
      <c r="Y19" s="481" t="s">
        <v>745</v>
      </c>
    </row>
    <row r="20" spans="1:25" ht="47.25">
      <c r="A20" s="275">
        <v>13</v>
      </c>
      <c r="B20" s="255">
        <v>222</v>
      </c>
      <c r="C20" s="23" t="s">
        <v>387</v>
      </c>
      <c r="D20" s="24" t="s">
        <v>144</v>
      </c>
      <c r="E20" s="24" t="s">
        <v>547</v>
      </c>
      <c r="F20" s="479" t="s">
        <v>388</v>
      </c>
      <c r="G20" s="26">
        <v>931</v>
      </c>
      <c r="H20" s="27" t="s">
        <v>21</v>
      </c>
      <c r="I20" s="28">
        <v>32011</v>
      </c>
      <c r="J20" s="74"/>
      <c r="K20" s="153" t="s">
        <v>47</v>
      </c>
      <c r="L20" s="71"/>
      <c r="M20" s="74"/>
      <c r="N20" s="74"/>
      <c r="O20" s="74"/>
      <c r="P20" s="74"/>
      <c r="Q20" s="101"/>
      <c r="R20" s="5"/>
      <c r="S20" s="175">
        <v>24511</v>
      </c>
      <c r="T20" s="44" t="s">
        <v>559</v>
      </c>
      <c r="U20" s="93"/>
      <c r="V20" s="93">
        <v>1</v>
      </c>
      <c r="W20" s="256"/>
      <c r="X20" s="81" t="s">
        <v>72</v>
      </c>
      <c r="Y20" s="481" t="s">
        <v>745</v>
      </c>
    </row>
    <row r="21" spans="1:25" ht="47.25">
      <c r="A21" s="275">
        <v>14</v>
      </c>
      <c r="B21" s="255">
        <v>223</v>
      </c>
      <c r="C21" s="23" t="s">
        <v>219</v>
      </c>
      <c r="D21" s="24" t="s">
        <v>144</v>
      </c>
      <c r="E21" s="24" t="s">
        <v>547</v>
      </c>
      <c r="F21" s="479" t="s">
        <v>220</v>
      </c>
      <c r="G21" s="26">
        <v>748</v>
      </c>
      <c r="H21" s="27" t="s">
        <v>21</v>
      </c>
      <c r="I21" s="28">
        <v>60000</v>
      </c>
      <c r="J21" s="74"/>
      <c r="K21" s="153" t="s">
        <v>47</v>
      </c>
      <c r="L21" s="71"/>
      <c r="M21" s="74"/>
      <c r="N21" s="74"/>
      <c r="O21" s="74"/>
      <c r="P21" s="74"/>
      <c r="Q21" s="101"/>
      <c r="R21" s="175"/>
      <c r="S21" s="389">
        <v>24684</v>
      </c>
      <c r="T21" s="44" t="s">
        <v>508</v>
      </c>
      <c r="U21" s="93"/>
      <c r="V21" s="93">
        <v>1</v>
      </c>
      <c r="W21" s="256"/>
      <c r="X21" s="81" t="s">
        <v>72</v>
      </c>
      <c r="Y21" s="481" t="s">
        <v>745</v>
      </c>
    </row>
    <row r="22" spans="1:25" ht="47.25">
      <c r="A22" s="275">
        <v>15</v>
      </c>
      <c r="B22" s="255">
        <v>224</v>
      </c>
      <c r="C22" s="23" t="s">
        <v>237</v>
      </c>
      <c r="D22" s="24" t="s">
        <v>144</v>
      </c>
      <c r="E22" s="24" t="s">
        <v>547</v>
      </c>
      <c r="F22" s="479" t="s">
        <v>336</v>
      </c>
      <c r="G22" s="26">
        <v>122</v>
      </c>
      <c r="H22" s="27" t="s">
        <v>84</v>
      </c>
      <c r="I22" s="28">
        <v>49470</v>
      </c>
      <c r="J22" s="74"/>
      <c r="K22" s="153" t="s">
        <v>47</v>
      </c>
      <c r="L22" s="71"/>
      <c r="M22" s="74"/>
      <c r="N22" s="74"/>
      <c r="O22" s="74"/>
      <c r="P22" s="74"/>
      <c r="Q22" s="101"/>
      <c r="R22" s="201"/>
      <c r="S22" s="175">
        <v>24788</v>
      </c>
      <c r="T22" s="44" t="s">
        <v>554</v>
      </c>
      <c r="U22" s="93"/>
      <c r="V22" s="93">
        <v>1</v>
      </c>
      <c r="W22" s="256"/>
      <c r="X22" s="81" t="s">
        <v>72</v>
      </c>
      <c r="Y22" s="481" t="s">
        <v>745</v>
      </c>
    </row>
    <row r="23" spans="1:25" ht="47.25">
      <c r="A23" s="275">
        <v>16</v>
      </c>
      <c r="B23" s="255">
        <v>225</v>
      </c>
      <c r="C23" s="23" t="s">
        <v>375</v>
      </c>
      <c r="D23" s="24" t="s">
        <v>144</v>
      </c>
      <c r="E23" s="24" t="s">
        <v>547</v>
      </c>
      <c r="F23" s="25" t="s">
        <v>376</v>
      </c>
      <c r="G23" s="26">
        <v>473</v>
      </c>
      <c r="H23" s="27" t="s">
        <v>21</v>
      </c>
      <c r="I23" s="28">
        <v>33670</v>
      </c>
      <c r="J23" s="154"/>
      <c r="K23" s="358" t="s">
        <v>47</v>
      </c>
      <c r="L23" s="71"/>
      <c r="M23" s="154"/>
      <c r="N23" s="154"/>
      <c r="O23" s="154"/>
      <c r="P23" s="154"/>
      <c r="Q23" s="101"/>
      <c r="R23" s="5"/>
      <c r="S23" s="175">
        <v>24839</v>
      </c>
      <c r="T23" s="175" t="s">
        <v>689</v>
      </c>
      <c r="U23" s="359">
        <v>1</v>
      </c>
      <c r="V23" s="88"/>
      <c r="W23" s="256"/>
      <c r="X23" s="81" t="s">
        <v>72</v>
      </c>
      <c r="Y23" s="78"/>
    </row>
    <row r="24" spans="1:25" ht="47.25">
      <c r="A24" s="275">
        <v>17</v>
      </c>
      <c r="B24" s="255">
        <v>226</v>
      </c>
      <c r="C24" s="23" t="s">
        <v>227</v>
      </c>
      <c r="D24" s="24" t="s">
        <v>144</v>
      </c>
      <c r="E24" s="24" t="s">
        <v>547</v>
      </c>
      <c r="F24" s="479" t="s">
        <v>228</v>
      </c>
      <c r="G24" s="26">
        <v>118</v>
      </c>
      <c r="H24" s="27" t="s">
        <v>84</v>
      </c>
      <c r="I24" s="28">
        <v>50000</v>
      </c>
      <c r="J24" s="74"/>
      <c r="K24" s="153" t="s">
        <v>47</v>
      </c>
      <c r="L24" s="71"/>
      <c r="M24" s="74"/>
      <c r="N24" s="74"/>
      <c r="O24" s="74"/>
      <c r="P24" s="74"/>
      <c r="Q24" s="101"/>
      <c r="R24" s="238"/>
      <c r="S24" s="389">
        <v>24871</v>
      </c>
      <c r="T24" s="85" t="s">
        <v>700</v>
      </c>
      <c r="U24" s="93"/>
      <c r="V24" s="44">
        <v>1</v>
      </c>
      <c r="W24" s="256"/>
      <c r="X24" s="81" t="s">
        <v>72</v>
      </c>
      <c r="Y24" s="481" t="s">
        <v>745</v>
      </c>
    </row>
    <row r="25" spans="1:25" ht="47.25">
      <c r="A25" s="275">
        <v>18</v>
      </c>
      <c r="B25" s="255">
        <v>227</v>
      </c>
      <c r="C25" s="23" t="s">
        <v>254</v>
      </c>
      <c r="D25" s="24" t="s">
        <v>144</v>
      </c>
      <c r="E25" s="24" t="s">
        <v>547</v>
      </c>
      <c r="F25" s="479" t="s">
        <v>424</v>
      </c>
      <c r="G25" s="26">
        <v>749</v>
      </c>
      <c r="H25" s="27" t="s">
        <v>21</v>
      </c>
      <c r="I25" s="28">
        <v>78930</v>
      </c>
      <c r="J25" s="74"/>
      <c r="K25" s="153" t="s">
        <v>47</v>
      </c>
      <c r="L25" s="71"/>
      <c r="M25" s="74"/>
      <c r="N25" s="74"/>
      <c r="O25" s="74"/>
      <c r="P25" s="74"/>
      <c r="Q25" s="101"/>
      <c r="R25" s="5"/>
      <c r="S25" s="175">
        <v>24871</v>
      </c>
      <c r="T25" s="175">
        <v>23046</v>
      </c>
      <c r="U25" s="93"/>
      <c r="V25" s="93">
        <v>1</v>
      </c>
      <c r="W25" s="256"/>
      <c r="X25" s="81" t="s">
        <v>72</v>
      </c>
      <c r="Y25" s="481" t="s">
        <v>745</v>
      </c>
    </row>
    <row r="26" spans="1:25" ht="47.25">
      <c r="A26" s="275">
        <v>19</v>
      </c>
      <c r="B26" s="255">
        <v>228</v>
      </c>
      <c r="C26" s="23" t="s">
        <v>391</v>
      </c>
      <c r="D26" s="24" t="s">
        <v>144</v>
      </c>
      <c r="E26" s="24" t="s">
        <v>547</v>
      </c>
      <c r="F26" s="475" t="s">
        <v>392</v>
      </c>
      <c r="G26" s="26">
        <v>97</v>
      </c>
      <c r="H26" s="27" t="s">
        <v>27</v>
      </c>
      <c r="I26" s="28">
        <v>50220</v>
      </c>
      <c r="J26" s="74"/>
      <c r="K26" s="153" t="s">
        <v>47</v>
      </c>
      <c r="L26" s="71"/>
      <c r="M26" s="74"/>
      <c r="N26" s="74"/>
      <c r="O26" s="74"/>
      <c r="P26" s="74"/>
      <c r="Q26" s="101"/>
      <c r="R26" s="5"/>
      <c r="S26" s="175">
        <v>24937</v>
      </c>
      <c r="T26" s="474" t="s">
        <v>864</v>
      </c>
      <c r="U26" s="93"/>
      <c r="V26" s="44">
        <v>1</v>
      </c>
      <c r="W26" s="256"/>
      <c r="X26" s="81" t="s">
        <v>72</v>
      </c>
      <c r="Y26" s="481" t="s">
        <v>745</v>
      </c>
    </row>
    <row r="27" spans="1:25" s="6" customFormat="1" ht="110.25">
      <c r="A27" s="275">
        <v>20</v>
      </c>
      <c r="B27" s="255">
        <v>229</v>
      </c>
      <c r="C27" s="23" t="s">
        <v>752</v>
      </c>
      <c r="D27" s="24" t="s">
        <v>144</v>
      </c>
      <c r="E27" s="24" t="s">
        <v>547</v>
      </c>
      <c r="F27" s="479" t="s">
        <v>746</v>
      </c>
      <c r="G27" s="26"/>
      <c r="H27" s="27" t="s">
        <v>747</v>
      </c>
      <c r="I27" s="28">
        <v>90000</v>
      </c>
      <c r="J27" s="74"/>
      <c r="K27" s="153" t="s">
        <v>47</v>
      </c>
      <c r="L27" s="71"/>
      <c r="M27" s="74"/>
      <c r="N27" s="74"/>
      <c r="O27" s="74"/>
      <c r="P27" s="74"/>
      <c r="Q27" s="101"/>
      <c r="R27" s="201"/>
      <c r="S27" s="175">
        <v>24937</v>
      </c>
      <c r="T27" s="94" t="s">
        <v>743</v>
      </c>
      <c r="U27" s="93"/>
      <c r="V27" s="44">
        <v>1</v>
      </c>
      <c r="W27" s="256"/>
      <c r="X27" s="78" t="s">
        <v>72</v>
      </c>
      <c r="Y27" s="485" t="s">
        <v>745</v>
      </c>
    </row>
    <row r="28" spans="1:25" ht="18">
      <c r="A28" s="275"/>
      <c r="B28" s="5"/>
      <c r="C28" s="5"/>
      <c r="D28" s="5"/>
      <c r="E28" s="5"/>
      <c r="F28" s="5"/>
      <c r="G28" s="5"/>
      <c r="H28" s="5">
        <v>20</v>
      </c>
      <c r="I28" s="327">
        <f>SUM(I8:I27)</f>
        <v>1026633</v>
      </c>
      <c r="J28" s="5"/>
      <c r="K28" s="5"/>
      <c r="L28" s="5"/>
      <c r="M28" s="5"/>
      <c r="N28" s="5"/>
      <c r="O28" s="5"/>
      <c r="P28" s="5"/>
      <c r="Q28" s="5"/>
      <c r="R28" s="5"/>
      <c r="S28" s="385"/>
      <c r="T28" s="5"/>
      <c r="U28" s="528">
        <f>SUM(U8:U27)</f>
        <v>5</v>
      </c>
      <c r="V28" s="528">
        <f>SUM(V8:V27)</f>
        <v>15</v>
      </c>
      <c r="W28" s="5"/>
      <c r="X28" s="5"/>
      <c r="Y28" s="517"/>
    </row>
    <row r="29" ht="21">
      <c r="C29" s="142" t="s">
        <v>690</v>
      </c>
    </row>
  </sheetData>
  <sheetProtection/>
  <autoFilter ref="B7:Y29"/>
  <mergeCells count="18">
    <mergeCell ref="A1:V1"/>
    <mergeCell ref="A2:V2"/>
    <mergeCell ref="N4:N5"/>
    <mergeCell ref="O4:O5"/>
    <mergeCell ref="P4:P5"/>
    <mergeCell ref="Q4:S4"/>
    <mergeCell ref="T4:W4"/>
    <mergeCell ref="A3:Y3"/>
    <mergeCell ref="X4:X5"/>
    <mergeCell ref="B4:B5"/>
    <mergeCell ref="C4:C5"/>
    <mergeCell ref="D4:D5"/>
    <mergeCell ref="F4:F5"/>
    <mergeCell ref="I4:J4"/>
    <mergeCell ref="K4:L4"/>
    <mergeCell ref="M4:M5"/>
    <mergeCell ref="G5:H5"/>
    <mergeCell ref="T5:V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SheetLayoutView="100" zoomScalePageLayoutView="0" workbookViewId="0" topLeftCell="A13">
      <selection activeCell="B3" sqref="B3:Y3"/>
    </sheetView>
  </sheetViews>
  <sheetFormatPr defaultColWidth="9.140625" defaultRowHeight="15"/>
  <cols>
    <col min="1" max="1" width="3.140625" style="0" bestFit="1" customWidth="1"/>
    <col min="2" max="2" width="2.7109375" style="0" bestFit="1" customWidth="1"/>
    <col min="3" max="3" width="12.7109375" style="0" customWidth="1"/>
    <col min="4" max="4" width="6.8515625" style="0" customWidth="1"/>
    <col min="5" max="5" width="5.421875" style="0" bestFit="1" customWidth="1"/>
    <col min="6" max="6" width="9.00390625" style="6" customWidth="1"/>
    <col min="7" max="8" width="5.421875" style="0" customWidth="1"/>
    <col min="9" max="9" width="11.421875" style="0" bestFit="1" customWidth="1"/>
    <col min="10" max="12" width="4.28125" style="0" customWidth="1"/>
    <col min="13" max="16" width="2.421875" style="0" customWidth="1"/>
    <col min="19" max="19" width="9.00390625" style="386" customWidth="1"/>
    <col min="21" max="23" width="3.421875" style="0" customWidth="1"/>
    <col min="24" max="24" width="6.7109375" style="0" customWidth="1"/>
  </cols>
  <sheetData>
    <row r="1" spans="2:24" s="111" customFormat="1" ht="23.25">
      <c r="B1" s="578" t="s">
        <v>674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110"/>
    </row>
    <row r="2" spans="2:24" s="111" customFormat="1" ht="23.25">
      <c r="B2" s="578" t="s">
        <v>63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110"/>
    </row>
    <row r="3" spans="2:26" s="111" customFormat="1" ht="23.25">
      <c r="B3" s="557" t="s">
        <v>784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473"/>
    </row>
    <row r="4" spans="2:25" s="79" customFormat="1" ht="21">
      <c r="B4" s="622" t="s">
        <v>0</v>
      </c>
      <c r="C4" s="622" t="s">
        <v>1</v>
      </c>
      <c r="D4" s="622" t="s">
        <v>2</v>
      </c>
      <c r="E4" s="306"/>
      <c r="F4" s="620" t="s">
        <v>3</v>
      </c>
      <c r="G4" s="246"/>
      <c r="H4" s="247"/>
      <c r="I4" s="624" t="s">
        <v>4</v>
      </c>
      <c r="J4" s="625"/>
      <c r="K4" s="626" t="s">
        <v>5</v>
      </c>
      <c r="L4" s="626"/>
      <c r="M4" s="627" t="s">
        <v>6</v>
      </c>
      <c r="N4" s="627" t="s">
        <v>7</v>
      </c>
      <c r="O4" s="627" t="s">
        <v>8</v>
      </c>
      <c r="P4" s="627" t="s">
        <v>9</v>
      </c>
      <c r="Q4" s="599" t="s">
        <v>10</v>
      </c>
      <c r="R4" s="600"/>
      <c r="S4" s="601"/>
      <c r="T4" s="631" t="s">
        <v>11</v>
      </c>
      <c r="U4" s="632"/>
      <c r="V4" s="632"/>
      <c r="W4" s="633"/>
      <c r="X4" s="620" t="s">
        <v>15</v>
      </c>
      <c r="Y4" s="304" t="s">
        <v>49</v>
      </c>
    </row>
    <row r="5" spans="2:25" s="79" customFormat="1" ht="21">
      <c r="B5" s="623"/>
      <c r="C5" s="623"/>
      <c r="D5" s="623"/>
      <c r="E5" s="307" t="s">
        <v>2</v>
      </c>
      <c r="F5" s="621"/>
      <c r="G5" s="629" t="s">
        <v>46</v>
      </c>
      <c r="H5" s="630"/>
      <c r="I5" s="244" t="s">
        <v>16</v>
      </c>
      <c r="J5" s="308" t="s">
        <v>17</v>
      </c>
      <c r="K5" s="308" t="s">
        <v>60</v>
      </c>
      <c r="L5" s="305" t="s">
        <v>58</v>
      </c>
      <c r="M5" s="628"/>
      <c r="N5" s="628"/>
      <c r="O5" s="628"/>
      <c r="P5" s="628"/>
      <c r="Q5" s="263" t="s">
        <v>12</v>
      </c>
      <c r="R5" s="261" t="s">
        <v>13</v>
      </c>
      <c r="S5" s="262" t="s">
        <v>14</v>
      </c>
      <c r="T5" s="631" t="s">
        <v>48</v>
      </c>
      <c r="U5" s="632"/>
      <c r="V5" s="632"/>
      <c r="W5" s="248" t="s">
        <v>62</v>
      </c>
      <c r="X5" s="621"/>
      <c r="Y5" s="305"/>
    </row>
    <row r="6" spans="2:25" s="79" customFormat="1" ht="21">
      <c r="B6" s="249"/>
      <c r="C6" s="249"/>
      <c r="D6" s="249"/>
      <c r="E6" s="250"/>
      <c r="F6" s="250"/>
      <c r="G6" s="251"/>
      <c r="H6" s="252"/>
      <c r="I6" s="245"/>
      <c r="J6" s="249"/>
      <c r="K6" s="249" t="s">
        <v>59</v>
      </c>
      <c r="L6" s="249" t="s">
        <v>57</v>
      </c>
      <c r="M6" s="249"/>
      <c r="N6" s="249"/>
      <c r="O6" s="249"/>
      <c r="P6" s="249"/>
      <c r="Q6" s="124"/>
      <c r="R6" s="148"/>
      <c r="S6" s="51"/>
      <c r="T6" s="309" t="s">
        <v>54</v>
      </c>
      <c r="U6" s="303" t="s">
        <v>53</v>
      </c>
      <c r="V6" s="253" t="s">
        <v>52</v>
      </c>
      <c r="W6" s="254" t="s">
        <v>61</v>
      </c>
      <c r="X6" s="250"/>
      <c r="Y6" s="51"/>
    </row>
    <row r="7" spans="1:25" s="6" customFormat="1" ht="47.25">
      <c r="A7" s="275">
        <v>1</v>
      </c>
      <c r="B7" s="255">
        <v>229</v>
      </c>
      <c r="C7" s="23" t="s">
        <v>225</v>
      </c>
      <c r="D7" s="24" t="s">
        <v>144</v>
      </c>
      <c r="E7" s="24" t="s">
        <v>546</v>
      </c>
      <c r="F7" s="486" t="s">
        <v>226</v>
      </c>
      <c r="G7" s="26">
        <v>873</v>
      </c>
      <c r="H7" s="27" t="s">
        <v>21</v>
      </c>
      <c r="I7" s="28">
        <v>190000</v>
      </c>
      <c r="J7" s="74"/>
      <c r="K7" s="153" t="s">
        <v>47</v>
      </c>
      <c r="L7" s="71"/>
      <c r="M7" s="74"/>
      <c r="N7" s="74"/>
      <c r="O7" s="74"/>
      <c r="P7" s="74"/>
      <c r="Q7" s="101"/>
      <c r="R7" s="175">
        <v>23568</v>
      </c>
      <c r="S7" s="102"/>
      <c r="T7" s="44"/>
      <c r="U7" s="368"/>
      <c r="V7" s="368">
        <v>1</v>
      </c>
      <c r="W7" s="256"/>
      <c r="X7" s="81" t="s">
        <v>72</v>
      </c>
      <c r="Y7" s="481" t="s">
        <v>745</v>
      </c>
    </row>
    <row r="8" spans="1:25" s="6" customFormat="1" ht="47.25">
      <c r="A8" s="275">
        <v>2</v>
      </c>
      <c r="B8" s="255">
        <v>230</v>
      </c>
      <c r="C8" s="23" t="s">
        <v>237</v>
      </c>
      <c r="D8" s="24" t="s">
        <v>144</v>
      </c>
      <c r="E8" s="24" t="s">
        <v>546</v>
      </c>
      <c r="F8" s="479" t="s">
        <v>238</v>
      </c>
      <c r="G8" s="26">
        <v>132</v>
      </c>
      <c r="H8" s="27" t="s">
        <v>84</v>
      </c>
      <c r="I8" s="28">
        <v>50000</v>
      </c>
      <c r="J8" s="74"/>
      <c r="K8" s="153" t="s">
        <v>47</v>
      </c>
      <c r="L8" s="29"/>
      <c r="M8" s="74"/>
      <c r="N8" s="74"/>
      <c r="O8" s="74"/>
      <c r="P8" s="74"/>
      <c r="Q8" s="101"/>
      <c r="R8" s="238">
        <v>23622</v>
      </c>
      <c r="S8" s="102"/>
      <c r="T8" s="44"/>
      <c r="U8" s="368"/>
      <c r="V8" s="368">
        <v>1</v>
      </c>
      <c r="W8" s="256"/>
      <c r="X8" s="81" t="s">
        <v>72</v>
      </c>
      <c r="Y8" s="481" t="s">
        <v>745</v>
      </c>
    </row>
    <row r="9" spans="1:25" s="6" customFormat="1" ht="47.25">
      <c r="A9" s="275">
        <v>3</v>
      </c>
      <c r="B9" s="255">
        <v>231</v>
      </c>
      <c r="C9" s="23" t="s">
        <v>244</v>
      </c>
      <c r="D9" s="24" t="s">
        <v>144</v>
      </c>
      <c r="E9" s="24" t="s">
        <v>546</v>
      </c>
      <c r="F9" s="486" t="s">
        <v>245</v>
      </c>
      <c r="G9" s="26">
        <v>899</v>
      </c>
      <c r="H9" s="27" t="s">
        <v>21</v>
      </c>
      <c r="I9" s="28">
        <v>59273</v>
      </c>
      <c r="J9" s="74"/>
      <c r="K9" s="153" t="s">
        <v>47</v>
      </c>
      <c r="L9" s="71"/>
      <c r="M9" s="74"/>
      <c r="N9" s="74"/>
      <c r="O9" s="74"/>
      <c r="P9" s="74"/>
      <c r="Q9" s="101"/>
      <c r="R9" s="238">
        <v>23641</v>
      </c>
      <c r="S9" s="102"/>
      <c r="T9" s="44"/>
      <c r="U9" s="368"/>
      <c r="V9" s="372">
        <v>1</v>
      </c>
      <c r="W9" s="256"/>
      <c r="X9" s="81" t="s">
        <v>72</v>
      </c>
      <c r="Y9" s="481" t="s">
        <v>745</v>
      </c>
    </row>
    <row r="10" spans="1:25" s="6" customFormat="1" ht="47.25">
      <c r="A10" s="275">
        <v>4</v>
      </c>
      <c r="B10" s="255">
        <v>232</v>
      </c>
      <c r="C10" s="23" t="s">
        <v>304</v>
      </c>
      <c r="D10" s="24" t="s">
        <v>144</v>
      </c>
      <c r="E10" s="24" t="s">
        <v>546</v>
      </c>
      <c r="F10" s="479" t="s">
        <v>305</v>
      </c>
      <c r="G10" s="26">
        <v>134</v>
      </c>
      <c r="H10" s="27" t="s">
        <v>84</v>
      </c>
      <c r="I10" s="28">
        <v>21499</v>
      </c>
      <c r="J10" s="74"/>
      <c r="K10" s="153" t="s">
        <v>47</v>
      </c>
      <c r="L10" s="71"/>
      <c r="M10" s="74"/>
      <c r="N10" s="74"/>
      <c r="O10" s="74"/>
      <c r="P10" s="74"/>
      <c r="Q10" s="101"/>
      <c r="R10" s="238">
        <v>24351</v>
      </c>
      <c r="S10" s="102"/>
      <c r="T10" s="44"/>
      <c r="U10" s="368"/>
      <c r="V10" s="368">
        <v>1</v>
      </c>
      <c r="W10" s="256"/>
      <c r="X10" s="81" t="s">
        <v>72</v>
      </c>
      <c r="Y10" s="481" t="s">
        <v>745</v>
      </c>
    </row>
    <row r="11" spans="1:25" s="6" customFormat="1" ht="47.25">
      <c r="A11" s="275">
        <v>5</v>
      </c>
      <c r="B11" s="255">
        <v>233</v>
      </c>
      <c r="C11" s="23" t="s">
        <v>318</v>
      </c>
      <c r="D11" s="24" t="s">
        <v>144</v>
      </c>
      <c r="E11" s="24" t="s">
        <v>546</v>
      </c>
      <c r="F11" s="486" t="s">
        <v>319</v>
      </c>
      <c r="G11" s="26">
        <v>893</v>
      </c>
      <c r="H11" s="27" t="s">
        <v>21</v>
      </c>
      <c r="I11" s="28">
        <v>170000</v>
      </c>
      <c r="J11" s="74"/>
      <c r="K11" s="153" t="s">
        <v>47</v>
      </c>
      <c r="L11" s="71"/>
      <c r="M11" s="74"/>
      <c r="N11" s="74"/>
      <c r="O11" s="74"/>
      <c r="P11" s="74"/>
      <c r="Q11" s="101"/>
      <c r="R11" s="238">
        <v>24404</v>
      </c>
      <c r="S11" s="102"/>
      <c r="T11" s="44"/>
      <c r="U11" s="368">
        <v>1</v>
      </c>
      <c r="V11" s="368"/>
      <c r="W11" s="256"/>
      <c r="X11" s="81" t="s">
        <v>72</v>
      </c>
      <c r="Y11" s="365" t="s">
        <v>714</v>
      </c>
    </row>
    <row r="12" spans="1:25" s="6" customFormat="1" ht="47.25">
      <c r="A12" s="275">
        <v>6</v>
      </c>
      <c r="B12" s="255">
        <v>234</v>
      </c>
      <c r="C12" s="23" t="s">
        <v>385</v>
      </c>
      <c r="D12" s="24" t="s">
        <v>144</v>
      </c>
      <c r="E12" s="24" t="s">
        <v>546</v>
      </c>
      <c r="F12" s="486" t="s">
        <v>386</v>
      </c>
      <c r="G12" s="26">
        <v>898</v>
      </c>
      <c r="H12" s="27" t="s">
        <v>21</v>
      </c>
      <c r="I12" s="28">
        <v>100000</v>
      </c>
      <c r="J12" s="74"/>
      <c r="K12" s="153" t="s">
        <v>47</v>
      </c>
      <c r="L12" s="71"/>
      <c r="M12" s="74"/>
      <c r="N12" s="74"/>
      <c r="O12" s="74"/>
      <c r="P12" s="74"/>
      <c r="Q12" s="101"/>
      <c r="R12" s="238"/>
      <c r="S12" s="389">
        <v>24509</v>
      </c>
      <c r="T12" s="44" t="s">
        <v>542</v>
      </c>
      <c r="U12" s="368"/>
      <c r="V12" s="368">
        <v>1</v>
      </c>
      <c r="W12" s="256"/>
      <c r="X12" s="81" t="s">
        <v>72</v>
      </c>
      <c r="Y12" s="481" t="s">
        <v>745</v>
      </c>
    </row>
    <row r="13" spans="1:25" s="6" customFormat="1" ht="47.25">
      <c r="A13" s="275">
        <v>7</v>
      </c>
      <c r="B13" s="255">
        <v>235</v>
      </c>
      <c r="C13" s="23" t="s">
        <v>286</v>
      </c>
      <c r="D13" s="24" t="s">
        <v>144</v>
      </c>
      <c r="E13" s="24" t="s">
        <v>546</v>
      </c>
      <c r="F13" s="25" t="s">
        <v>287</v>
      </c>
      <c r="G13" s="26">
        <v>109</v>
      </c>
      <c r="H13" s="27" t="s">
        <v>27</v>
      </c>
      <c r="I13" s="28">
        <v>15947</v>
      </c>
      <c r="J13" s="74"/>
      <c r="K13" s="153" t="s">
        <v>47</v>
      </c>
      <c r="L13" s="71"/>
      <c r="M13" s="74"/>
      <c r="N13" s="74"/>
      <c r="O13" s="74"/>
      <c r="P13" s="74"/>
      <c r="Q13" s="101"/>
      <c r="R13" s="155"/>
      <c r="S13" s="175">
        <v>24587</v>
      </c>
      <c r="T13" s="44" t="s">
        <v>533</v>
      </c>
      <c r="U13" s="368">
        <v>1</v>
      </c>
      <c r="V13" s="522"/>
      <c r="W13" s="256"/>
      <c r="X13" s="81" t="s">
        <v>72</v>
      </c>
      <c r="Y13" s="102"/>
    </row>
    <row r="14" spans="1:25" ht="47.25">
      <c r="A14" s="275">
        <v>8</v>
      </c>
      <c r="B14" s="255">
        <v>236</v>
      </c>
      <c r="C14" s="23" t="s">
        <v>383</v>
      </c>
      <c r="D14" s="24" t="s">
        <v>144</v>
      </c>
      <c r="E14" s="24" t="s">
        <v>546</v>
      </c>
      <c r="F14" s="486" t="s">
        <v>384</v>
      </c>
      <c r="G14" s="26">
        <v>111</v>
      </c>
      <c r="H14" s="27" t="s">
        <v>27</v>
      </c>
      <c r="I14" s="28">
        <v>60000</v>
      </c>
      <c r="J14" s="74"/>
      <c r="K14" s="153" t="s">
        <v>47</v>
      </c>
      <c r="L14" s="71"/>
      <c r="M14" s="74"/>
      <c r="N14" s="74"/>
      <c r="O14" s="74"/>
      <c r="P14" s="74"/>
      <c r="Q14" s="101"/>
      <c r="R14" s="238">
        <v>24509</v>
      </c>
      <c r="S14" s="389">
        <v>24685</v>
      </c>
      <c r="T14" s="44" t="s">
        <v>509</v>
      </c>
      <c r="U14" s="368"/>
      <c r="V14" s="368">
        <v>1</v>
      </c>
      <c r="W14" s="256"/>
      <c r="X14" s="81" t="s">
        <v>72</v>
      </c>
      <c r="Y14" s="481" t="s">
        <v>745</v>
      </c>
    </row>
    <row r="15" spans="1:25" ht="39.75" customHeight="1">
      <c r="A15" s="275">
        <v>9</v>
      </c>
      <c r="B15" s="255">
        <v>237</v>
      </c>
      <c r="C15" s="23" t="s">
        <v>368</v>
      </c>
      <c r="D15" s="24" t="s">
        <v>144</v>
      </c>
      <c r="E15" s="24" t="s">
        <v>546</v>
      </c>
      <c r="F15" s="486" t="s">
        <v>369</v>
      </c>
      <c r="G15" s="26">
        <v>110</v>
      </c>
      <c r="H15" s="27" t="s">
        <v>27</v>
      </c>
      <c r="I15" s="28">
        <v>40428</v>
      </c>
      <c r="J15" s="74"/>
      <c r="K15" s="153" t="s">
        <v>47</v>
      </c>
      <c r="L15" s="71"/>
      <c r="M15" s="74"/>
      <c r="N15" s="74"/>
      <c r="O15" s="74"/>
      <c r="P15" s="74"/>
      <c r="Q15" s="101"/>
      <c r="R15" s="238"/>
      <c r="S15" s="389">
        <v>24788</v>
      </c>
      <c r="T15" s="44" t="s">
        <v>554</v>
      </c>
      <c r="U15" s="368"/>
      <c r="V15" s="368">
        <v>1</v>
      </c>
      <c r="W15" s="256"/>
      <c r="X15" s="81" t="s">
        <v>72</v>
      </c>
      <c r="Y15" s="481" t="s">
        <v>745</v>
      </c>
    </row>
    <row r="16" spans="1:25" ht="39.75" customHeight="1">
      <c r="A16" s="275">
        <v>10</v>
      </c>
      <c r="B16" s="255" t="s">
        <v>756</v>
      </c>
      <c r="C16" s="23" t="s">
        <v>758</v>
      </c>
      <c r="D16" s="24" t="s">
        <v>144</v>
      </c>
      <c r="E16" s="24" t="s">
        <v>546</v>
      </c>
      <c r="F16" s="486" t="s">
        <v>757</v>
      </c>
      <c r="G16" s="26"/>
      <c r="H16" s="27"/>
      <c r="I16" s="28">
        <v>168000</v>
      </c>
      <c r="J16" s="74"/>
      <c r="K16" s="153"/>
      <c r="L16" s="71"/>
      <c r="M16" s="74"/>
      <c r="N16" s="74"/>
      <c r="O16" s="74"/>
      <c r="P16" s="74"/>
      <c r="Q16" s="101"/>
      <c r="R16" s="238"/>
      <c r="S16" s="389"/>
      <c r="T16" s="44"/>
      <c r="U16" s="368"/>
      <c r="V16" s="368">
        <v>1</v>
      </c>
      <c r="W16" s="256"/>
      <c r="X16" s="81"/>
      <c r="Y16" s="481" t="s">
        <v>745</v>
      </c>
    </row>
    <row r="17" spans="2:25" ht="18">
      <c r="B17" s="5"/>
      <c r="C17" s="5"/>
      <c r="D17" s="5"/>
      <c r="E17" s="5"/>
      <c r="F17" s="201"/>
      <c r="G17" s="5"/>
      <c r="H17" s="243">
        <v>9</v>
      </c>
      <c r="I17" s="327">
        <f>SUM(I7:I16)</f>
        <v>875147</v>
      </c>
      <c r="J17" s="5"/>
      <c r="K17" s="5"/>
      <c r="L17" s="5"/>
      <c r="M17" s="5"/>
      <c r="N17" s="5"/>
      <c r="O17" s="5"/>
      <c r="P17" s="5"/>
      <c r="Q17" s="5"/>
      <c r="R17" s="5"/>
      <c r="S17" s="385"/>
      <c r="T17" s="5"/>
      <c r="U17" s="529">
        <f>SUM(U7:U15)</f>
        <v>2</v>
      </c>
      <c r="V17" s="529">
        <f>SUM(V7:V16)</f>
        <v>8</v>
      </c>
      <c r="W17" s="5"/>
      <c r="X17" s="5"/>
      <c r="Y17" s="5"/>
    </row>
    <row r="18" ht="21">
      <c r="C18" s="142" t="s">
        <v>690</v>
      </c>
    </row>
  </sheetData>
  <sheetProtection/>
  <mergeCells count="18">
    <mergeCell ref="N4:N5"/>
    <mergeCell ref="O4:O5"/>
    <mergeCell ref="P4:P5"/>
    <mergeCell ref="Q4:S4"/>
    <mergeCell ref="T4:W4"/>
    <mergeCell ref="G5:H5"/>
    <mergeCell ref="T5:V5"/>
    <mergeCell ref="B3:Y3"/>
    <mergeCell ref="B1:W1"/>
    <mergeCell ref="B2:W2"/>
    <mergeCell ref="X4:X5"/>
    <mergeCell ref="B4:B5"/>
    <mergeCell ref="C4:C5"/>
    <mergeCell ref="D4:D5"/>
    <mergeCell ref="F4:F5"/>
    <mergeCell ref="I4:J4"/>
    <mergeCell ref="K4:L4"/>
    <mergeCell ref="M4:M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16"/>
  <sheetViews>
    <sheetView view="pageBreakPreview" zoomScaleSheetLayoutView="100" zoomScalePageLayoutView="0" workbookViewId="0" topLeftCell="A4">
      <selection activeCell="A5" sqref="A5:X5"/>
    </sheetView>
  </sheetViews>
  <sheetFormatPr defaultColWidth="9.140625" defaultRowHeight="15"/>
  <cols>
    <col min="1" max="1" width="5.421875" style="158" customWidth="1"/>
    <col min="2" max="2" width="15.140625" style="158" customWidth="1"/>
    <col min="3" max="3" width="10.28125" style="158" customWidth="1"/>
    <col min="4" max="4" width="12.421875" style="158" customWidth="1"/>
    <col min="5" max="5" width="3.8515625" style="158" bestFit="1" customWidth="1"/>
    <col min="6" max="6" width="3.57421875" style="158" bestFit="1" customWidth="1"/>
    <col min="7" max="7" width="9.8515625" style="158" bestFit="1" customWidth="1"/>
    <col min="8" max="8" width="7.140625" style="158" bestFit="1" customWidth="1"/>
    <col min="9" max="9" width="8.00390625" style="158" bestFit="1" customWidth="1"/>
    <col min="10" max="10" width="8.140625" style="158" bestFit="1" customWidth="1"/>
    <col min="11" max="14" width="5.8515625" style="158" bestFit="1" customWidth="1"/>
    <col min="15" max="15" width="4.28125" style="86" bestFit="1" customWidth="1"/>
    <col min="16" max="16" width="8.28125" style="86" bestFit="1" customWidth="1"/>
    <col min="17" max="17" width="8.140625" style="86" bestFit="1" customWidth="1"/>
    <col min="18" max="18" width="7.7109375" style="86" customWidth="1"/>
    <col min="19" max="19" width="8.421875" style="158" bestFit="1" customWidth="1"/>
    <col min="20" max="20" width="6.00390625" style="158" customWidth="1"/>
    <col min="21" max="21" width="7.57421875" style="150" bestFit="1" customWidth="1"/>
    <col min="22" max="22" width="9.7109375" style="158" customWidth="1"/>
    <col min="23" max="23" width="8.421875" style="150" customWidth="1"/>
    <col min="24" max="16384" width="9.00390625" style="158" customWidth="1"/>
  </cols>
  <sheetData>
    <row r="3" spans="1:23" s="111" customFormat="1" ht="23.25">
      <c r="A3" s="578" t="s">
        <v>674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110"/>
    </row>
    <row r="4" spans="1:23" s="111" customFormat="1" ht="23.25">
      <c r="A4" s="578" t="s">
        <v>63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110"/>
    </row>
    <row r="5" spans="1:24" s="111" customFormat="1" ht="23.25">
      <c r="A5" s="557" t="s">
        <v>784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</row>
    <row r="6" spans="1:23" ht="21">
      <c r="A6" s="607" t="s">
        <v>0</v>
      </c>
      <c r="B6" s="607" t="s">
        <v>1</v>
      </c>
      <c r="C6" s="607" t="s">
        <v>2</v>
      </c>
      <c r="D6" s="609" t="s">
        <v>3</v>
      </c>
      <c r="E6" s="159"/>
      <c r="F6" s="160"/>
      <c r="G6" s="611" t="s">
        <v>4</v>
      </c>
      <c r="H6" s="612"/>
      <c r="I6" s="613" t="s">
        <v>5</v>
      </c>
      <c r="J6" s="613"/>
      <c r="K6" s="614" t="s">
        <v>6</v>
      </c>
      <c r="L6" s="614" t="s">
        <v>7</v>
      </c>
      <c r="M6" s="614" t="s">
        <v>8</v>
      </c>
      <c r="N6" s="614" t="s">
        <v>9</v>
      </c>
      <c r="O6" s="562" t="s">
        <v>10</v>
      </c>
      <c r="P6" s="563"/>
      <c r="Q6" s="564"/>
      <c r="R6" s="602" t="s">
        <v>11</v>
      </c>
      <c r="S6" s="603"/>
      <c r="T6" s="603"/>
      <c r="U6" s="604"/>
      <c r="V6" s="605" t="s">
        <v>15</v>
      </c>
      <c r="W6" s="616" t="s">
        <v>49</v>
      </c>
    </row>
    <row r="7" spans="1:23" ht="21">
      <c r="A7" s="608"/>
      <c r="B7" s="608"/>
      <c r="C7" s="608"/>
      <c r="D7" s="610"/>
      <c r="E7" s="618" t="s">
        <v>46</v>
      </c>
      <c r="F7" s="619"/>
      <c r="G7" s="163" t="s">
        <v>16</v>
      </c>
      <c r="H7" s="162" t="s">
        <v>17</v>
      </c>
      <c r="I7" s="162" t="s">
        <v>60</v>
      </c>
      <c r="J7" s="164" t="s">
        <v>58</v>
      </c>
      <c r="K7" s="615"/>
      <c r="L7" s="615"/>
      <c r="M7" s="615"/>
      <c r="N7" s="615"/>
      <c r="O7" s="263" t="s">
        <v>12</v>
      </c>
      <c r="P7" s="261" t="s">
        <v>13</v>
      </c>
      <c r="Q7" s="262" t="s">
        <v>14</v>
      </c>
      <c r="R7" s="602" t="s">
        <v>48</v>
      </c>
      <c r="S7" s="603"/>
      <c r="T7" s="603"/>
      <c r="U7" s="165" t="s">
        <v>62</v>
      </c>
      <c r="V7" s="606"/>
      <c r="W7" s="617"/>
    </row>
    <row r="8" spans="1:23" ht="21">
      <c r="A8" s="166"/>
      <c r="B8" s="166"/>
      <c r="C8" s="166"/>
      <c r="D8" s="167"/>
      <c r="E8" s="168"/>
      <c r="F8" s="169"/>
      <c r="G8" s="170"/>
      <c r="H8" s="166"/>
      <c r="I8" s="166" t="s">
        <v>59</v>
      </c>
      <c r="J8" s="166" t="s">
        <v>57</v>
      </c>
      <c r="K8" s="166"/>
      <c r="L8" s="166"/>
      <c r="M8" s="166"/>
      <c r="N8" s="166"/>
      <c r="O8" s="124"/>
      <c r="P8" s="124"/>
      <c r="Q8" s="124"/>
      <c r="R8" s="161" t="s">
        <v>54</v>
      </c>
      <c r="S8" s="114" t="s">
        <v>53</v>
      </c>
      <c r="T8" s="171" t="s">
        <v>52</v>
      </c>
      <c r="U8" s="172" t="s">
        <v>61</v>
      </c>
      <c r="V8" s="167"/>
      <c r="W8" s="148"/>
    </row>
    <row r="9" spans="1:23" ht="31.5">
      <c r="A9" s="227">
        <v>239</v>
      </c>
      <c r="B9" s="8" t="s">
        <v>502</v>
      </c>
      <c r="C9" s="15" t="s">
        <v>501</v>
      </c>
      <c r="D9" s="16" t="s">
        <v>503</v>
      </c>
      <c r="E9" s="3">
        <v>89</v>
      </c>
      <c r="F9" s="4" t="s">
        <v>27</v>
      </c>
      <c r="G9" s="17">
        <v>0</v>
      </c>
      <c r="H9" s="17">
        <v>0</v>
      </c>
      <c r="I9" s="17">
        <v>0</v>
      </c>
      <c r="J9" s="18">
        <v>22487</v>
      </c>
      <c r="K9" s="226"/>
      <c r="L9" s="156"/>
      <c r="M9" s="228"/>
      <c r="N9" s="229"/>
      <c r="O9" s="228"/>
      <c r="P9" s="230"/>
      <c r="Q9" s="228"/>
      <c r="R9" s="231"/>
      <c r="S9" s="203" t="s">
        <v>47</v>
      </c>
      <c r="T9" s="135"/>
      <c r="U9" s="232"/>
      <c r="V9" s="75"/>
      <c r="W9" s="152" t="s">
        <v>446</v>
      </c>
    </row>
    <row r="10" spans="1:23" ht="31.5">
      <c r="A10" s="227">
        <v>240</v>
      </c>
      <c r="B10" s="8" t="s">
        <v>504</v>
      </c>
      <c r="C10" s="15" t="s">
        <v>501</v>
      </c>
      <c r="D10" s="16" t="s">
        <v>505</v>
      </c>
      <c r="E10" s="3">
        <v>90</v>
      </c>
      <c r="F10" s="4" t="s">
        <v>27</v>
      </c>
      <c r="G10" s="17">
        <v>0</v>
      </c>
      <c r="H10" s="17">
        <v>0</v>
      </c>
      <c r="I10" s="17">
        <v>0</v>
      </c>
      <c r="J10" s="18">
        <v>22486</v>
      </c>
      <c r="K10" s="226"/>
      <c r="L10" s="156"/>
      <c r="M10" s="228"/>
      <c r="N10" s="229"/>
      <c r="O10" s="228"/>
      <c r="P10" s="230"/>
      <c r="Q10" s="228"/>
      <c r="R10" s="136"/>
      <c r="S10" s="203" t="s">
        <v>47</v>
      </c>
      <c r="T10" s="135"/>
      <c r="U10" s="35"/>
      <c r="V10" s="75"/>
      <c r="W10" s="152" t="s">
        <v>446</v>
      </c>
    </row>
    <row r="11" spans="1:24" ht="15">
      <c r="A11" s="5"/>
      <c r="B11" s="5"/>
      <c r="C11" s="5"/>
      <c r="D11" s="5"/>
      <c r="E11" s="5"/>
      <c r="F11" s="5"/>
      <c r="G11" s="220"/>
      <c r="H11" s="14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/>
    </row>
    <row r="13" ht="21">
      <c r="B13" s="142" t="s">
        <v>690</v>
      </c>
    </row>
    <row r="16" ht="18.75">
      <c r="S16" s="158" t="s">
        <v>506</v>
      </c>
    </row>
    <row r="18" ht="21.75"/>
    <row r="19" ht="21.75"/>
    <row r="20" ht="21.75"/>
    <row r="34" ht="21.75"/>
    <row r="35" ht="21.75"/>
    <row r="36" ht="21.75"/>
  </sheetData>
  <sheetProtection/>
  <mergeCells count="19">
    <mergeCell ref="A5:X5"/>
    <mergeCell ref="A3:V3"/>
    <mergeCell ref="A4:V4"/>
    <mergeCell ref="A6:A7"/>
    <mergeCell ref="B6:B7"/>
    <mergeCell ref="C6:C7"/>
    <mergeCell ref="D6:D7"/>
    <mergeCell ref="G6:H6"/>
    <mergeCell ref="I6:J6"/>
    <mergeCell ref="K6:K7"/>
    <mergeCell ref="W6:W7"/>
    <mergeCell ref="E7:F7"/>
    <mergeCell ref="R7:T7"/>
    <mergeCell ref="L6:L7"/>
    <mergeCell ref="M6:M7"/>
    <mergeCell ref="N6:N7"/>
    <mergeCell ref="O6:Q6"/>
    <mergeCell ref="R6:U6"/>
    <mergeCell ref="V6:V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B4" sqref="B4:B5"/>
    </sheetView>
  </sheetViews>
  <sheetFormatPr defaultColWidth="11.28125" defaultRowHeight="15"/>
  <cols>
    <col min="1" max="1" width="23.8515625" style="649" customWidth="1"/>
    <col min="2" max="16384" width="11.28125" style="649" customWidth="1"/>
  </cols>
  <sheetData>
    <row r="1" spans="1:9" ht="22.5">
      <c r="A1" s="656" t="s">
        <v>866</v>
      </c>
      <c r="B1" s="657"/>
      <c r="C1" s="657"/>
      <c r="D1" s="657"/>
      <c r="E1" s="657"/>
      <c r="F1" s="657"/>
      <c r="G1" s="657"/>
      <c r="H1" s="657"/>
      <c r="I1" s="657"/>
    </row>
    <row r="2" spans="1:9" ht="45">
      <c r="A2" s="535" t="s">
        <v>785</v>
      </c>
      <c r="B2" s="536" t="s">
        <v>549</v>
      </c>
      <c r="C2" s="536" t="s">
        <v>2</v>
      </c>
      <c r="D2" s="536" t="s">
        <v>692</v>
      </c>
      <c r="E2" s="536" t="s">
        <v>693</v>
      </c>
      <c r="F2" s="536" t="s">
        <v>694</v>
      </c>
      <c r="G2" s="536" t="s">
        <v>695</v>
      </c>
      <c r="H2" s="536" t="s">
        <v>696</v>
      </c>
      <c r="I2" s="536" t="s">
        <v>697</v>
      </c>
    </row>
    <row r="3" spans="1:9" ht="15">
      <c r="A3" s="535"/>
      <c r="B3" s="536"/>
      <c r="C3" s="536"/>
      <c r="D3" s="536"/>
      <c r="E3" s="536"/>
      <c r="F3" s="536"/>
      <c r="G3" s="536"/>
      <c r="H3" s="536"/>
      <c r="I3" s="536"/>
    </row>
    <row r="4" spans="1:9" ht="28.5">
      <c r="A4" s="540" t="s">
        <v>786</v>
      </c>
      <c r="B4" s="644" t="s">
        <v>704</v>
      </c>
      <c r="C4" s="644" t="s">
        <v>782</v>
      </c>
      <c r="D4" s="645">
        <v>44201</v>
      </c>
      <c r="E4" s="646">
        <v>0.6055555555555555</v>
      </c>
      <c r="F4" s="636">
        <v>500</v>
      </c>
      <c r="G4" s="636" t="s">
        <v>676</v>
      </c>
      <c r="H4" s="636" t="s">
        <v>788</v>
      </c>
      <c r="I4" s="637" t="s">
        <v>677</v>
      </c>
    </row>
    <row r="5" spans="1:9" ht="28.5">
      <c r="A5" s="540" t="s">
        <v>787</v>
      </c>
      <c r="B5" s="644"/>
      <c r="C5" s="644"/>
      <c r="D5" s="645"/>
      <c r="E5" s="646"/>
      <c r="F5" s="636"/>
      <c r="G5" s="636"/>
      <c r="H5" s="636"/>
      <c r="I5" s="637"/>
    </row>
    <row r="6" spans="1:9" ht="28.5">
      <c r="A6" s="541" t="s">
        <v>789</v>
      </c>
      <c r="B6" s="638" t="s">
        <v>680</v>
      </c>
      <c r="C6" s="638" t="s">
        <v>703</v>
      </c>
      <c r="D6" s="639">
        <v>44207</v>
      </c>
      <c r="E6" s="640">
        <v>0.5351388888888889</v>
      </c>
      <c r="F6" s="641">
        <v>1515</v>
      </c>
      <c r="G6" s="642" t="s">
        <v>681</v>
      </c>
      <c r="H6" s="642" t="s">
        <v>791</v>
      </c>
      <c r="I6" s="643" t="s">
        <v>677</v>
      </c>
    </row>
    <row r="7" spans="1:9" ht="28.5">
      <c r="A7" s="541" t="s">
        <v>790</v>
      </c>
      <c r="B7" s="638"/>
      <c r="C7" s="638"/>
      <c r="D7" s="639"/>
      <c r="E7" s="640"/>
      <c r="F7" s="641"/>
      <c r="G7" s="642"/>
      <c r="H7" s="642"/>
      <c r="I7" s="643"/>
    </row>
    <row r="8" spans="1:9" ht="14.25">
      <c r="A8" s="540" t="s">
        <v>792</v>
      </c>
      <c r="B8" s="644" t="s">
        <v>678</v>
      </c>
      <c r="C8" s="644" t="s">
        <v>678</v>
      </c>
      <c r="D8" s="645">
        <v>44202</v>
      </c>
      <c r="E8" s="646">
        <v>0.5400578703703703</v>
      </c>
      <c r="F8" s="647">
        <v>1000</v>
      </c>
      <c r="G8" s="636" t="s">
        <v>681</v>
      </c>
      <c r="H8" s="636" t="s">
        <v>794</v>
      </c>
      <c r="I8" s="637" t="s">
        <v>677</v>
      </c>
    </row>
    <row r="9" spans="1:9" ht="28.5">
      <c r="A9" s="540" t="s">
        <v>793</v>
      </c>
      <c r="B9" s="644"/>
      <c r="C9" s="644"/>
      <c r="D9" s="645"/>
      <c r="E9" s="646"/>
      <c r="F9" s="647"/>
      <c r="G9" s="636"/>
      <c r="H9" s="636"/>
      <c r="I9" s="637"/>
    </row>
    <row r="10" spans="1:9" ht="14.25">
      <c r="A10" s="541" t="s">
        <v>795</v>
      </c>
      <c r="B10" s="638" t="s">
        <v>797</v>
      </c>
      <c r="C10" s="638" t="s">
        <v>798</v>
      </c>
      <c r="D10" s="639">
        <v>44203</v>
      </c>
      <c r="E10" s="640">
        <v>0.5916087962962963</v>
      </c>
      <c r="F10" s="641">
        <v>1672</v>
      </c>
      <c r="G10" s="642" t="s">
        <v>681</v>
      </c>
      <c r="H10" s="642" t="s">
        <v>799</v>
      </c>
      <c r="I10" s="643" t="s">
        <v>677</v>
      </c>
    </row>
    <row r="11" spans="1:9" ht="28.5">
      <c r="A11" s="541" t="s">
        <v>796</v>
      </c>
      <c r="B11" s="638"/>
      <c r="C11" s="638"/>
      <c r="D11" s="639"/>
      <c r="E11" s="640"/>
      <c r="F11" s="641"/>
      <c r="G11" s="642"/>
      <c r="H11" s="642"/>
      <c r="I11" s="643"/>
    </row>
    <row r="12" spans="1:9" ht="28.5">
      <c r="A12" s="540" t="s">
        <v>789</v>
      </c>
      <c r="B12" s="644" t="s">
        <v>680</v>
      </c>
      <c r="C12" s="644" t="s">
        <v>703</v>
      </c>
      <c r="D12" s="645">
        <v>44203</v>
      </c>
      <c r="E12" s="646">
        <v>0.593113425925926</v>
      </c>
      <c r="F12" s="647">
        <v>9100</v>
      </c>
      <c r="G12" s="636" t="s">
        <v>681</v>
      </c>
      <c r="H12" s="636" t="s">
        <v>800</v>
      </c>
      <c r="I12" s="637" t="s">
        <v>677</v>
      </c>
    </row>
    <row r="13" spans="1:9" ht="28.5">
      <c r="A13" s="540" t="s">
        <v>790</v>
      </c>
      <c r="B13" s="644"/>
      <c r="C13" s="644"/>
      <c r="D13" s="645"/>
      <c r="E13" s="646"/>
      <c r="F13" s="647"/>
      <c r="G13" s="636"/>
      <c r="H13" s="636"/>
      <c r="I13" s="637"/>
    </row>
    <row r="14" spans="1:9" ht="42.75">
      <c r="A14" s="541" t="s">
        <v>801</v>
      </c>
      <c r="B14" s="638" t="s">
        <v>729</v>
      </c>
      <c r="C14" s="638" t="s">
        <v>774</v>
      </c>
      <c r="D14" s="639">
        <v>44202</v>
      </c>
      <c r="E14" s="640">
        <v>0.5323148148148148</v>
      </c>
      <c r="F14" s="641">
        <v>12700</v>
      </c>
      <c r="G14" s="642" t="s">
        <v>676</v>
      </c>
      <c r="H14" s="642" t="s">
        <v>803</v>
      </c>
      <c r="I14" s="643" t="s">
        <v>677</v>
      </c>
    </row>
    <row r="15" spans="1:9" ht="28.5">
      <c r="A15" s="541" t="s">
        <v>802</v>
      </c>
      <c r="B15" s="638"/>
      <c r="C15" s="638"/>
      <c r="D15" s="639"/>
      <c r="E15" s="640"/>
      <c r="F15" s="641"/>
      <c r="G15" s="642"/>
      <c r="H15" s="642"/>
      <c r="I15" s="643"/>
    </row>
    <row r="16" spans="1:9" ht="14.25">
      <c r="A16" s="540" t="s">
        <v>804</v>
      </c>
      <c r="B16" s="644" t="s">
        <v>680</v>
      </c>
      <c r="C16" s="644" t="s">
        <v>806</v>
      </c>
      <c r="D16" s="645">
        <v>44203</v>
      </c>
      <c r="E16" s="646">
        <v>0.6401273148148149</v>
      </c>
      <c r="F16" s="647">
        <v>12000</v>
      </c>
      <c r="G16" s="636" t="s">
        <v>681</v>
      </c>
      <c r="H16" s="636" t="s">
        <v>807</v>
      </c>
      <c r="I16" s="637" t="s">
        <v>677</v>
      </c>
    </row>
    <row r="17" spans="1:9" ht="28.5">
      <c r="A17" s="540" t="s">
        <v>805</v>
      </c>
      <c r="B17" s="644"/>
      <c r="C17" s="644"/>
      <c r="D17" s="645"/>
      <c r="E17" s="646"/>
      <c r="F17" s="647"/>
      <c r="G17" s="636"/>
      <c r="H17" s="636"/>
      <c r="I17" s="637"/>
    </row>
    <row r="18" spans="1:9" ht="57">
      <c r="A18" s="541" t="s">
        <v>808</v>
      </c>
      <c r="B18" s="638" t="s">
        <v>710</v>
      </c>
      <c r="C18" s="638" t="s">
        <v>810</v>
      </c>
      <c r="D18" s="639">
        <v>44201</v>
      </c>
      <c r="E18" s="640">
        <v>0.3981828703703704</v>
      </c>
      <c r="F18" s="641">
        <v>51629</v>
      </c>
      <c r="G18" s="642" t="s">
        <v>679</v>
      </c>
      <c r="H18" s="642" t="s">
        <v>811</v>
      </c>
      <c r="I18" s="643" t="s">
        <v>677</v>
      </c>
    </row>
    <row r="19" spans="1:9" ht="28.5">
      <c r="A19" s="541" t="s">
        <v>809</v>
      </c>
      <c r="B19" s="638"/>
      <c r="C19" s="638"/>
      <c r="D19" s="639"/>
      <c r="E19" s="640"/>
      <c r="F19" s="641"/>
      <c r="G19" s="642"/>
      <c r="H19" s="642"/>
      <c r="I19" s="643"/>
    </row>
    <row r="20" spans="1:9" ht="14.25">
      <c r="A20" s="540" t="s">
        <v>736</v>
      </c>
      <c r="B20" s="644" t="s">
        <v>709</v>
      </c>
      <c r="C20" s="644" t="s">
        <v>709</v>
      </c>
      <c r="D20" s="645">
        <v>44197</v>
      </c>
      <c r="E20" s="646">
        <v>0.8585416666666666</v>
      </c>
      <c r="F20" s="647">
        <v>3686</v>
      </c>
      <c r="G20" s="636" t="s">
        <v>679</v>
      </c>
      <c r="H20" s="636" t="s">
        <v>812</v>
      </c>
      <c r="I20" s="637" t="s">
        <v>677</v>
      </c>
    </row>
    <row r="21" spans="1:9" ht="28.5">
      <c r="A21" s="540" t="s">
        <v>737</v>
      </c>
      <c r="B21" s="644"/>
      <c r="C21" s="644"/>
      <c r="D21" s="645"/>
      <c r="E21" s="646"/>
      <c r="F21" s="647"/>
      <c r="G21" s="636"/>
      <c r="H21" s="636"/>
      <c r="I21" s="637"/>
    </row>
    <row r="22" spans="1:9" ht="28.5">
      <c r="A22" s="541" t="s">
        <v>765</v>
      </c>
      <c r="B22" s="638" t="s">
        <v>704</v>
      </c>
      <c r="C22" s="638" t="s">
        <v>767</v>
      </c>
      <c r="D22" s="639">
        <v>44201</v>
      </c>
      <c r="E22" s="640">
        <v>0.7026157407407408</v>
      </c>
      <c r="F22" s="641">
        <v>1205</v>
      </c>
      <c r="G22" s="642" t="s">
        <v>676</v>
      </c>
      <c r="H22" s="642" t="s">
        <v>813</v>
      </c>
      <c r="I22" s="643" t="s">
        <v>677</v>
      </c>
    </row>
    <row r="23" spans="1:9" ht="28.5">
      <c r="A23" s="541" t="s">
        <v>766</v>
      </c>
      <c r="B23" s="638"/>
      <c r="C23" s="638"/>
      <c r="D23" s="639"/>
      <c r="E23" s="640"/>
      <c r="F23" s="641"/>
      <c r="G23" s="642"/>
      <c r="H23" s="642"/>
      <c r="I23" s="643"/>
    </row>
    <row r="24" spans="1:9" ht="14.25">
      <c r="A24" s="544" t="s">
        <v>473</v>
      </c>
      <c r="B24" s="648" t="s">
        <v>675</v>
      </c>
      <c r="C24" s="648" t="s">
        <v>472</v>
      </c>
      <c r="D24" s="650">
        <v>44198</v>
      </c>
      <c r="E24" s="651">
        <v>0.405775462962963</v>
      </c>
      <c r="F24" s="652">
        <v>1567</v>
      </c>
      <c r="G24" s="653" t="s">
        <v>679</v>
      </c>
      <c r="H24" s="653" t="s">
        <v>814</v>
      </c>
      <c r="I24" s="654" t="s">
        <v>677</v>
      </c>
    </row>
    <row r="25" spans="1:9" ht="28.5">
      <c r="A25" s="540" t="s">
        <v>735</v>
      </c>
      <c r="B25" s="644"/>
      <c r="C25" s="644"/>
      <c r="D25" s="645"/>
      <c r="E25" s="646"/>
      <c r="F25" s="647"/>
      <c r="G25" s="636"/>
      <c r="H25" s="636"/>
      <c r="I25" s="637"/>
    </row>
    <row r="26" spans="1:9" ht="28.5">
      <c r="A26" s="541" t="s">
        <v>727</v>
      </c>
      <c r="B26" s="638" t="s">
        <v>678</v>
      </c>
      <c r="C26" s="638" t="s">
        <v>708</v>
      </c>
      <c r="D26" s="639">
        <v>44198</v>
      </c>
      <c r="E26" s="640">
        <v>0.8241782407407406</v>
      </c>
      <c r="F26" s="641">
        <v>8777</v>
      </c>
      <c r="G26" s="642" t="s">
        <v>679</v>
      </c>
      <c r="H26" s="642" t="s">
        <v>815</v>
      </c>
      <c r="I26" s="643" t="s">
        <v>677</v>
      </c>
    </row>
    <row r="27" spans="1:9" ht="28.5">
      <c r="A27" s="541" t="s">
        <v>728</v>
      </c>
      <c r="B27" s="638"/>
      <c r="C27" s="638"/>
      <c r="D27" s="639"/>
      <c r="E27" s="640"/>
      <c r="F27" s="641"/>
      <c r="G27" s="642"/>
      <c r="H27" s="642"/>
      <c r="I27" s="643"/>
    </row>
    <row r="28" spans="1:9" ht="14.25">
      <c r="A28" s="540" t="s">
        <v>738</v>
      </c>
      <c r="B28" s="644" t="s">
        <v>709</v>
      </c>
      <c r="C28" s="644" t="s">
        <v>709</v>
      </c>
      <c r="D28" s="645">
        <v>44198</v>
      </c>
      <c r="E28" s="646">
        <v>0.8286226851851852</v>
      </c>
      <c r="F28" s="647">
        <v>2367</v>
      </c>
      <c r="G28" s="636" t="s">
        <v>679</v>
      </c>
      <c r="H28" s="636" t="s">
        <v>816</v>
      </c>
      <c r="I28" s="637" t="s">
        <v>677</v>
      </c>
    </row>
    <row r="29" spans="1:9" ht="28.5">
      <c r="A29" s="540" t="s">
        <v>739</v>
      </c>
      <c r="B29" s="644"/>
      <c r="C29" s="644"/>
      <c r="D29" s="645"/>
      <c r="E29" s="646"/>
      <c r="F29" s="647"/>
      <c r="G29" s="636"/>
      <c r="H29" s="636"/>
      <c r="I29" s="637"/>
    </row>
    <row r="30" spans="1:9" ht="28.5">
      <c r="A30" s="541" t="s">
        <v>730</v>
      </c>
      <c r="B30" s="638" t="s">
        <v>709</v>
      </c>
      <c r="C30" s="638" t="s">
        <v>721</v>
      </c>
      <c r="D30" s="639">
        <v>44201</v>
      </c>
      <c r="E30" s="640">
        <v>0.48126157407407405</v>
      </c>
      <c r="F30" s="641">
        <v>1000</v>
      </c>
      <c r="G30" s="642" t="s">
        <v>679</v>
      </c>
      <c r="H30" s="642" t="s">
        <v>817</v>
      </c>
      <c r="I30" s="643" t="s">
        <v>677</v>
      </c>
    </row>
    <row r="31" spans="1:9" ht="28.5">
      <c r="A31" s="541" t="s">
        <v>731</v>
      </c>
      <c r="B31" s="638"/>
      <c r="C31" s="638"/>
      <c r="D31" s="639"/>
      <c r="E31" s="640"/>
      <c r="F31" s="641"/>
      <c r="G31" s="642"/>
      <c r="H31" s="642"/>
      <c r="I31" s="643"/>
    </row>
    <row r="32" spans="1:9" ht="28.5">
      <c r="A32" s="540" t="s">
        <v>732</v>
      </c>
      <c r="B32" s="644" t="s">
        <v>709</v>
      </c>
      <c r="C32" s="644" t="s">
        <v>734</v>
      </c>
      <c r="D32" s="645">
        <v>44201</v>
      </c>
      <c r="E32" s="646">
        <v>0.5175231481481481</v>
      </c>
      <c r="F32" s="647">
        <v>2527</v>
      </c>
      <c r="G32" s="636" t="s">
        <v>679</v>
      </c>
      <c r="H32" s="636" t="s">
        <v>818</v>
      </c>
      <c r="I32" s="637" t="s">
        <v>677</v>
      </c>
    </row>
    <row r="33" spans="1:9" ht="28.5">
      <c r="A33" s="540" t="s">
        <v>733</v>
      </c>
      <c r="B33" s="644"/>
      <c r="C33" s="644"/>
      <c r="D33" s="645"/>
      <c r="E33" s="646"/>
      <c r="F33" s="647"/>
      <c r="G33" s="636"/>
      <c r="H33" s="636"/>
      <c r="I33" s="637"/>
    </row>
    <row r="34" spans="1:9" ht="14.25">
      <c r="A34" s="541" t="s">
        <v>205</v>
      </c>
      <c r="B34" s="638" t="s">
        <v>709</v>
      </c>
      <c r="C34" s="638" t="s">
        <v>775</v>
      </c>
      <c r="D34" s="639">
        <v>44201</v>
      </c>
      <c r="E34" s="640">
        <v>0.5260416666666666</v>
      </c>
      <c r="F34" s="641">
        <v>40300</v>
      </c>
      <c r="G34" s="642" t="s">
        <v>679</v>
      </c>
      <c r="H34" s="642" t="s">
        <v>772</v>
      </c>
      <c r="I34" s="643" t="s">
        <v>677</v>
      </c>
    </row>
    <row r="35" spans="1:9" ht="28.5">
      <c r="A35" s="541" t="s">
        <v>819</v>
      </c>
      <c r="B35" s="638"/>
      <c r="C35" s="638"/>
      <c r="D35" s="639"/>
      <c r="E35" s="640"/>
      <c r="F35" s="641"/>
      <c r="G35" s="642"/>
      <c r="H35" s="642"/>
      <c r="I35" s="643"/>
    </row>
    <row r="36" spans="1:9" ht="28.5">
      <c r="A36" s="540" t="s">
        <v>776</v>
      </c>
      <c r="B36" s="644" t="s">
        <v>729</v>
      </c>
      <c r="C36" s="644" t="s">
        <v>778</v>
      </c>
      <c r="D36" s="645">
        <v>44201</v>
      </c>
      <c r="E36" s="646">
        <v>0.42460648148148145</v>
      </c>
      <c r="F36" s="647">
        <v>2500</v>
      </c>
      <c r="G36" s="636" t="s">
        <v>681</v>
      </c>
      <c r="H36" s="636" t="s">
        <v>820</v>
      </c>
      <c r="I36" s="637" t="s">
        <v>677</v>
      </c>
    </row>
    <row r="37" spans="1:9" ht="28.5">
      <c r="A37" s="540" t="s">
        <v>777</v>
      </c>
      <c r="B37" s="644"/>
      <c r="C37" s="644"/>
      <c r="D37" s="645"/>
      <c r="E37" s="646"/>
      <c r="F37" s="647"/>
      <c r="G37" s="636"/>
      <c r="H37" s="636"/>
      <c r="I37" s="637"/>
    </row>
    <row r="38" spans="1:9" ht="14.25">
      <c r="A38" s="541" t="s">
        <v>821</v>
      </c>
      <c r="B38" s="638" t="s">
        <v>678</v>
      </c>
      <c r="C38" s="638" t="s">
        <v>823</v>
      </c>
      <c r="D38" s="639">
        <v>44201</v>
      </c>
      <c r="E38" s="640">
        <v>0.5342708333333334</v>
      </c>
      <c r="F38" s="641">
        <v>31000</v>
      </c>
      <c r="G38" s="642" t="s">
        <v>679</v>
      </c>
      <c r="H38" s="642" t="s">
        <v>824</v>
      </c>
      <c r="I38" s="643" t="s">
        <v>677</v>
      </c>
    </row>
    <row r="39" spans="1:9" ht="28.5">
      <c r="A39" s="541" t="s">
        <v>822</v>
      </c>
      <c r="B39" s="638"/>
      <c r="C39" s="638"/>
      <c r="D39" s="639"/>
      <c r="E39" s="640"/>
      <c r="F39" s="641"/>
      <c r="G39" s="642"/>
      <c r="H39" s="642"/>
      <c r="I39" s="643"/>
    </row>
    <row r="40" spans="1:9" ht="42.75">
      <c r="A40" s="540" t="s">
        <v>825</v>
      </c>
      <c r="B40" s="644" t="s">
        <v>710</v>
      </c>
      <c r="C40" s="644" t="s">
        <v>827</v>
      </c>
      <c r="D40" s="645">
        <v>44202</v>
      </c>
      <c r="E40" s="646">
        <v>0.3873842592592593</v>
      </c>
      <c r="F40" s="647">
        <v>50900</v>
      </c>
      <c r="G40" s="636" t="s">
        <v>679</v>
      </c>
      <c r="H40" s="636" t="s">
        <v>828</v>
      </c>
      <c r="I40" s="637" t="s">
        <v>677</v>
      </c>
    </row>
    <row r="41" spans="1:9" ht="28.5">
      <c r="A41" s="540" t="s">
        <v>826</v>
      </c>
      <c r="B41" s="644"/>
      <c r="C41" s="644"/>
      <c r="D41" s="645"/>
      <c r="E41" s="646"/>
      <c r="F41" s="647"/>
      <c r="G41" s="636"/>
      <c r="H41" s="636"/>
      <c r="I41" s="637"/>
    </row>
    <row r="42" spans="1:9" ht="57">
      <c r="A42" s="541" t="s">
        <v>829</v>
      </c>
      <c r="B42" s="638" t="s">
        <v>710</v>
      </c>
      <c r="C42" s="638" t="s">
        <v>773</v>
      </c>
      <c r="D42" s="639">
        <v>44203</v>
      </c>
      <c r="E42" s="640">
        <v>0.5987731481481481</v>
      </c>
      <c r="F42" s="641">
        <v>13800</v>
      </c>
      <c r="G42" s="642" t="s">
        <v>676</v>
      </c>
      <c r="H42" s="642" t="s">
        <v>831</v>
      </c>
      <c r="I42" s="643" t="s">
        <v>677</v>
      </c>
    </row>
    <row r="43" spans="1:9" ht="28.5">
      <c r="A43" s="541" t="s">
        <v>830</v>
      </c>
      <c r="B43" s="638"/>
      <c r="C43" s="638"/>
      <c r="D43" s="639"/>
      <c r="E43" s="640"/>
      <c r="F43" s="641"/>
      <c r="G43" s="642"/>
      <c r="H43" s="642"/>
      <c r="I43" s="643"/>
    </row>
    <row r="44" spans="1:9" ht="42.75">
      <c r="A44" s="540" t="s">
        <v>832</v>
      </c>
      <c r="B44" s="644" t="s">
        <v>710</v>
      </c>
      <c r="C44" s="644" t="s">
        <v>827</v>
      </c>
      <c r="D44" s="645">
        <v>44202</v>
      </c>
      <c r="E44" s="646">
        <v>0.38903935185185184</v>
      </c>
      <c r="F44" s="647">
        <v>50900</v>
      </c>
      <c r="G44" s="636" t="s">
        <v>679</v>
      </c>
      <c r="H44" s="636" t="s">
        <v>834</v>
      </c>
      <c r="I44" s="637" t="s">
        <v>677</v>
      </c>
    </row>
    <row r="45" spans="1:9" ht="28.5">
      <c r="A45" s="540" t="s">
        <v>833</v>
      </c>
      <c r="B45" s="644"/>
      <c r="C45" s="644"/>
      <c r="D45" s="645"/>
      <c r="E45" s="646"/>
      <c r="F45" s="647"/>
      <c r="G45" s="636"/>
      <c r="H45" s="636"/>
      <c r="I45" s="637"/>
    </row>
    <row r="46" spans="1:9" ht="14.25">
      <c r="A46" s="541" t="s">
        <v>763</v>
      </c>
      <c r="B46" s="638" t="s">
        <v>680</v>
      </c>
      <c r="C46" s="638" t="s">
        <v>703</v>
      </c>
      <c r="D46" s="639">
        <v>44201</v>
      </c>
      <c r="E46" s="640">
        <v>0.5776273148148149</v>
      </c>
      <c r="F46" s="641">
        <v>2000</v>
      </c>
      <c r="G46" s="642" t="s">
        <v>679</v>
      </c>
      <c r="H46" s="642" t="s">
        <v>835</v>
      </c>
      <c r="I46" s="643" t="s">
        <v>677</v>
      </c>
    </row>
    <row r="47" spans="1:9" ht="28.5">
      <c r="A47" s="541" t="s">
        <v>764</v>
      </c>
      <c r="B47" s="638"/>
      <c r="C47" s="638"/>
      <c r="D47" s="639"/>
      <c r="E47" s="640"/>
      <c r="F47" s="641"/>
      <c r="G47" s="642"/>
      <c r="H47" s="642"/>
      <c r="I47" s="643"/>
    </row>
    <row r="48" spans="1:9" ht="42.75">
      <c r="A48" s="540" t="s">
        <v>836</v>
      </c>
      <c r="B48" s="644" t="s">
        <v>710</v>
      </c>
      <c r="C48" s="644" t="s">
        <v>827</v>
      </c>
      <c r="D48" s="645">
        <v>44202</v>
      </c>
      <c r="E48" s="646">
        <v>0.4152314814814815</v>
      </c>
      <c r="F48" s="647">
        <v>50900</v>
      </c>
      <c r="G48" s="636" t="s">
        <v>679</v>
      </c>
      <c r="H48" s="636" t="s">
        <v>838</v>
      </c>
      <c r="I48" s="637" t="s">
        <v>677</v>
      </c>
    </row>
    <row r="49" spans="1:9" ht="28.5">
      <c r="A49" s="540" t="s">
        <v>837</v>
      </c>
      <c r="B49" s="644"/>
      <c r="C49" s="644"/>
      <c r="D49" s="645"/>
      <c r="E49" s="646"/>
      <c r="F49" s="647"/>
      <c r="G49" s="636"/>
      <c r="H49" s="636"/>
      <c r="I49" s="637"/>
    </row>
    <row r="50" spans="1:9" ht="14.25">
      <c r="A50" s="541" t="s">
        <v>722</v>
      </c>
      <c r="B50" s="638" t="s">
        <v>724</v>
      </c>
      <c r="C50" s="638" t="s">
        <v>725</v>
      </c>
      <c r="D50" s="639">
        <v>44204</v>
      </c>
      <c r="E50" s="640">
        <v>0.5701736111111111</v>
      </c>
      <c r="F50" s="641">
        <v>7063</v>
      </c>
      <c r="G50" s="642" t="s">
        <v>681</v>
      </c>
      <c r="H50" s="642" t="s">
        <v>839</v>
      </c>
      <c r="I50" s="643" t="s">
        <v>677</v>
      </c>
    </row>
    <row r="51" spans="1:9" ht="28.5">
      <c r="A51" s="541" t="s">
        <v>723</v>
      </c>
      <c r="B51" s="638"/>
      <c r="C51" s="638"/>
      <c r="D51" s="639"/>
      <c r="E51" s="640"/>
      <c r="F51" s="641"/>
      <c r="G51" s="642"/>
      <c r="H51" s="642"/>
      <c r="I51" s="643"/>
    </row>
    <row r="52" spans="1:9" ht="28.5">
      <c r="A52" s="540" t="s">
        <v>840</v>
      </c>
      <c r="B52" s="644" t="s">
        <v>729</v>
      </c>
      <c r="C52" s="644" t="s">
        <v>762</v>
      </c>
      <c r="D52" s="645">
        <v>44201</v>
      </c>
      <c r="E52" s="646">
        <v>0.6255439814814815</v>
      </c>
      <c r="F52" s="647">
        <v>1200</v>
      </c>
      <c r="G52" s="636" t="s">
        <v>679</v>
      </c>
      <c r="H52" s="636" t="s">
        <v>842</v>
      </c>
      <c r="I52" s="637" t="s">
        <v>677</v>
      </c>
    </row>
    <row r="53" spans="1:9" ht="28.5">
      <c r="A53" s="540" t="s">
        <v>841</v>
      </c>
      <c r="B53" s="644"/>
      <c r="C53" s="644"/>
      <c r="D53" s="645"/>
      <c r="E53" s="646"/>
      <c r="F53" s="647"/>
      <c r="G53" s="636"/>
      <c r="H53" s="636"/>
      <c r="I53" s="637"/>
    </row>
    <row r="54" spans="1:9" ht="28.5">
      <c r="A54" s="541" t="s">
        <v>843</v>
      </c>
      <c r="B54" s="638" t="s">
        <v>845</v>
      </c>
      <c r="C54" s="638" t="s">
        <v>845</v>
      </c>
      <c r="D54" s="639">
        <v>44203</v>
      </c>
      <c r="E54" s="640">
        <v>0.528275462962963</v>
      </c>
      <c r="F54" s="641">
        <v>8528</v>
      </c>
      <c r="G54" s="642" t="s">
        <v>679</v>
      </c>
      <c r="H54" s="642" t="s">
        <v>846</v>
      </c>
      <c r="I54" s="643" t="s">
        <v>677</v>
      </c>
    </row>
    <row r="55" spans="1:9" ht="28.5">
      <c r="A55" s="541" t="s">
        <v>844</v>
      </c>
      <c r="B55" s="638"/>
      <c r="C55" s="638"/>
      <c r="D55" s="639"/>
      <c r="E55" s="640"/>
      <c r="F55" s="641"/>
      <c r="G55" s="642"/>
      <c r="H55" s="642"/>
      <c r="I55" s="643"/>
    </row>
    <row r="56" spans="1:9" ht="14.25">
      <c r="A56" s="540" t="s">
        <v>779</v>
      </c>
      <c r="B56" s="644" t="s">
        <v>678</v>
      </c>
      <c r="C56" s="644" t="s">
        <v>781</v>
      </c>
      <c r="D56" s="645">
        <v>44204</v>
      </c>
      <c r="E56" s="646">
        <v>0.4486921296296296</v>
      </c>
      <c r="F56" s="647">
        <v>2290</v>
      </c>
      <c r="G56" s="636" t="s">
        <v>679</v>
      </c>
      <c r="H56" s="636" t="s">
        <v>847</v>
      </c>
      <c r="I56" s="637" t="s">
        <v>677</v>
      </c>
    </row>
    <row r="57" spans="1:9" ht="28.5">
      <c r="A57" s="540" t="s">
        <v>780</v>
      </c>
      <c r="B57" s="644"/>
      <c r="C57" s="644"/>
      <c r="D57" s="645"/>
      <c r="E57" s="646"/>
      <c r="F57" s="647"/>
      <c r="G57" s="636"/>
      <c r="H57" s="636"/>
      <c r="I57" s="637"/>
    </row>
    <row r="58" spans="1:9" ht="28.5">
      <c r="A58" s="541" t="s">
        <v>848</v>
      </c>
      <c r="B58" s="638" t="s">
        <v>729</v>
      </c>
      <c r="C58" s="638" t="s">
        <v>774</v>
      </c>
      <c r="D58" s="639">
        <v>44204</v>
      </c>
      <c r="E58" s="640">
        <v>0.48269675925925926</v>
      </c>
      <c r="F58" s="641">
        <v>12000</v>
      </c>
      <c r="G58" s="642" t="s">
        <v>679</v>
      </c>
      <c r="H58" s="642" t="s">
        <v>850</v>
      </c>
      <c r="I58" s="643" t="s">
        <v>677</v>
      </c>
    </row>
    <row r="59" spans="1:9" ht="28.5">
      <c r="A59" s="541" t="s">
        <v>849</v>
      </c>
      <c r="B59" s="638"/>
      <c r="C59" s="638"/>
      <c r="D59" s="639"/>
      <c r="E59" s="640"/>
      <c r="F59" s="641"/>
      <c r="G59" s="642"/>
      <c r="H59" s="642"/>
      <c r="I59" s="643"/>
    </row>
    <row r="60" spans="1:9" ht="28.5">
      <c r="A60" s="544" t="s">
        <v>706</v>
      </c>
      <c r="B60" s="648" t="s">
        <v>675</v>
      </c>
      <c r="C60" s="648" t="s">
        <v>547</v>
      </c>
      <c r="D60" s="650">
        <v>44202</v>
      </c>
      <c r="E60" s="651">
        <v>0.566875</v>
      </c>
      <c r="F60" s="652">
        <v>1500</v>
      </c>
      <c r="G60" s="653" t="s">
        <v>679</v>
      </c>
      <c r="H60" s="653" t="s">
        <v>851</v>
      </c>
      <c r="I60" s="654" t="s">
        <v>677</v>
      </c>
    </row>
    <row r="61" spans="1:9" ht="28.5">
      <c r="A61" s="540" t="s">
        <v>707</v>
      </c>
      <c r="B61" s="644"/>
      <c r="C61" s="644"/>
      <c r="D61" s="645"/>
      <c r="E61" s="646"/>
      <c r="F61" s="647"/>
      <c r="G61" s="636"/>
      <c r="H61" s="636"/>
      <c r="I61" s="637"/>
    </row>
    <row r="62" spans="1:9" ht="14.25">
      <c r="A62" s="541" t="s">
        <v>266</v>
      </c>
      <c r="B62" s="638" t="s">
        <v>680</v>
      </c>
      <c r="C62" s="638" t="s">
        <v>703</v>
      </c>
      <c r="D62" s="639">
        <v>44202</v>
      </c>
      <c r="E62" s="640">
        <v>0.47584490740740737</v>
      </c>
      <c r="F62" s="641">
        <v>2785</v>
      </c>
      <c r="G62" s="642" t="s">
        <v>681</v>
      </c>
      <c r="H62" s="642" t="s">
        <v>852</v>
      </c>
      <c r="I62" s="643" t="s">
        <v>677</v>
      </c>
    </row>
    <row r="63" spans="1:9" ht="28.5">
      <c r="A63" s="541" t="s">
        <v>726</v>
      </c>
      <c r="B63" s="638"/>
      <c r="C63" s="638"/>
      <c r="D63" s="639"/>
      <c r="E63" s="640"/>
      <c r="F63" s="641"/>
      <c r="G63" s="642"/>
      <c r="H63" s="642"/>
      <c r="I63" s="643"/>
    </row>
    <row r="64" spans="1:9" ht="14.25">
      <c r="A64" s="540" t="s">
        <v>853</v>
      </c>
      <c r="B64" s="644" t="s">
        <v>704</v>
      </c>
      <c r="C64" s="644" t="s">
        <v>767</v>
      </c>
      <c r="D64" s="645">
        <v>44203</v>
      </c>
      <c r="E64" s="646">
        <v>0.4406481481481481</v>
      </c>
      <c r="F64" s="647">
        <v>1327</v>
      </c>
      <c r="G64" s="636" t="s">
        <v>681</v>
      </c>
      <c r="H64" s="636" t="s">
        <v>855</v>
      </c>
      <c r="I64" s="637" t="s">
        <v>677</v>
      </c>
    </row>
    <row r="65" spans="1:9" ht="28.5">
      <c r="A65" s="540" t="s">
        <v>854</v>
      </c>
      <c r="B65" s="644"/>
      <c r="C65" s="644"/>
      <c r="D65" s="645"/>
      <c r="E65" s="646"/>
      <c r="F65" s="647"/>
      <c r="G65" s="636"/>
      <c r="H65" s="636"/>
      <c r="I65" s="637"/>
    </row>
    <row r="66" spans="1:9" ht="28.5">
      <c r="A66" s="541" t="s">
        <v>789</v>
      </c>
      <c r="B66" s="638" t="s">
        <v>680</v>
      </c>
      <c r="C66" s="638" t="s">
        <v>703</v>
      </c>
      <c r="D66" s="639">
        <v>44200</v>
      </c>
      <c r="E66" s="640">
        <v>0.5810532407407407</v>
      </c>
      <c r="F66" s="641">
        <v>1515</v>
      </c>
      <c r="G66" s="642" t="s">
        <v>681</v>
      </c>
      <c r="H66" s="642" t="s">
        <v>856</v>
      </c>
      <c r="I66" s="643" t="s">
        <v>857</v>
      </c>
    </row>
    <row r="67" spans="1:9" ht="28.5">
      <c r="A67" s="541" t="s">
        <v>790</v>
      </c>
      <c r="B67" s="638"/>
      <c r="C67" s="638"/>
      <c r="D67" s="639"/>
      <c r="E67" s="640"/>
      <c r="F67" s="641"/>
      <c r="G67" s="642"/>
      <c r="H67" s="642"/>
      <c r="I67" s="643"/>
    </row>
    <row r="68" spans="1:9" ht="57">
      <c r="A68" s="540" t="s">
        <v>858</v>
      </c>
      <c r="B68" s="644" t="s">
        <v>710</v>
      </c>
      <c r="C68" s="644" t="s">
        <v>810</v>
      </c>
      <c r="D68" s="645">
        <v>44201</v>
      </c>
      <c r="E68" s="646">
        <v>0.4000115740740741</v>
      </c>
      <c r="F68" s="647">
        <v>51868</v>
      </c>
      <c r="G68" s="636" t="s">
        <v>679</v>
      </c>
      <c r="H68" s="636" t="s">
        <v>834</v>
      </c>
      <c r="I68" s="637" t="s">
        <v>857</v>
      </c>
    </row>
    <row r="69" spans="1:9" ht="28.5">
      <c r="A69" s="540" t="s">
        <v>859</v>
      </c>
      <c r="B69" s="644"/>
      <c r="C69" s="644"/>
      <c r="D69" s="645"/>
      <c r="E69" s="646"/>
      <c r="F69" s="647"/>
      <c r="G69" s="636"/>
      <c r="H69" s="636"/>
      <c r="I69" s="637"/>
    </row>
    <row r="70" spans="1:9" ht="14.25">
      <c r="A70" s="541" t="s">
        <v>860</v>
      </c>
      <c r="B70" s="638" t="s">
        <v>680</v>
      </c>
      <c r="C70" s="638" t="s">
        <v>806</v>
      </c>
      <c r="D70" s="639">
        <v>44202</v>
      </c>
      <c r="E70" s="640">
        <v>0.49</v>
      </c>
      <c r="F70" s="641">
        <v>10000</v>
      </c>
      <c r="G70" s="642" t="s">
        <v>679</v>
      </c>
      <c r="H70" s="642" t="s">
        <v>862</v>
      </c>
      <c r="I70" s="643" t="s">
        <v>857</v>
      </c>
    </row>
    <row r="71" spans="1:9" ht="28.5">
      <c r="A71" s="541" t="s">
        <v>861</v>
      </c>
      <c r="B71" s="638"/>
      <c r="C71" s="638"/>
      <c r="D71" s="639"/>
      <c r="E71" s="640"/>
      <c r="F71" s="641"/>
      <c r="G71" s="642"/>
      <c r="H71" s="642"/>
      <c r="I71" s="643"/>
    </row>
    <row r="72" spans="1:9" ht="45">
      <c r="A72" s="535" t="s">
        <v>549</v>
      </c>
      <c r="B72" s="535" t="s">
        <v>740</v>
      </c>
      <c r="C72" s="535" t="s">
        <v>741</v>
      </c>
      <c r="D72" s="542"/>
      <c r="E72" s="542"/>
      <c r="F72" s="542"/>
      <c r="G72" s="542"/>
      <c r="H72" s="542"/>
      <c r="I72" s="542"/>
    </row>
  </sheetData>
  <sheetProtection/>
  <autoFilter ref="A3:I72"/>
  <mergeCells count="272">
    <mergeCell ref="B4:B5"/>
    <mergeCell ref="C4:C5"/>
    <mergeCell ref="D4:D5"/>
    <mergeCell ref="E4:E5"/>
    <mergeCell ref="F4:F5"/>
    <mergeCell ref="G4:G5"/>
    <mergeCell ref="H4:H5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B34:B35"/>
    <mergeCell ref="C34:C35"/>
    <mergeCell ref="D34:D35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40:B41"/>
    <mergeCell ref="C40:C41"/>
    <mergeCell ref="D40:D41"/>
    <mergeCell ref="E40:E41"/>
    <mergeCell ref="F40:F41"/>
    <mergeCell ref="G40:G41"/>
    <mergeCell ref="H40:H41"/>
    <mergeCell ref="I40:I41"/>
    <mergeCell ref="B42:B43"/>
    <mergeCell ref="C42:C43"/>
    <mergeCell ref="D42:D43"/>
    <mergeCell ref="E42:E43"/>
    <mergeCell ref="F42:F43"/>
    <mergeCell ref="G42:G43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6:B47"/>
    <mergeCell ref="C46:C47"/>
    <mergeCell ref="D46:D47"/>
    <mergeCell ref="E46:E47"/>
    <mergeCell ref="F46:F47"/>
    <mergeCell ref="G46:G47"/>
    <mergeCell ref="H46:H47"/>
    <mergeCell ref="I46:I47"/>
    <mergeCell ref="B48:B49"/>
    <mergeCell ref="C48:C49"/>
    <mergeCell ref="D48:D49"/>
    <mergeCell ref="E48:E49"/>
    <mergeCell ref="F48:F49"/>
    <mergeCell ref="G48:G49"/>
    <mergeCell ref="H48:H49"/>
    <mergeCell ref="I48:I49"/>
    <mergeCell ref="B50:B51"/>
    <mergeCell ref="C50:C51"/>
    <mergeCell ref="D50:D51"/>
    <mergeCell ref="E50:E51"/>
    <mergeCell ref="F50:F51"/>
    <mergeCell ref="G50:G51"/>
    <mergeCell ref="H50:H51"/>
    <mergeCell ref="I50:I51"/>
    <mergeCell ref="B52:B53"/>
    <mergeCell ref="C52:C53"/>
    <mergeCell ref="D52:D53"/>
    <mergeCell ref="E52:E53"/>
    <mergeCell ref="F52:F53"/>
    <mergeCell ref="G52:G53"/>
    <mergeCell ref="H52:H53"/>
    <mergeCell ref="I52:I53"/>
    <mergeCell ref="B54:B55"/>
    <mergeCell ref="C54:C55"/>
    <mergeCell ref="D54:D55"/>
    <mergeCell ref="E54:E55"/>
    <mergeCell ref="F54:F55"/>
    <mergeCell ref="G54:G55"/>
    <mergeCell ref="H54:H55"/>
    <mergeCell ref="I54:I55"/>
    <mergeCell ref="B56:B57"/>
    <mergeCell ref="C56:C57"/>
    <mergeCell ref="D56:D57"/>
    <mergeCell ref="E56:E57"/>
    <mergeCell ref="F56:F57"/>
    <mergeCell ref="G56:G57"/>
    <mergeCell ref="H56:H57"/>
    <mergeCell ref="I56:I57"/>
    <mergeCell ref="B58:B59"/>
    <mergeCell ref="C58:C59"/>
    <mergeCell ref="D58:D59"/>
    <mergeCell ref="E58:E59"/>
    <mergeCell ref="F58:F59"/>
    <mergeCell ref="G58:G59"/>
    <mergeCell ref="H58:H59"/>
    <mergeCell ref="I58:I59"/>
    <mergeCell ref="B60:B61"/>
    <mergeCell ref="C60:C61"/>
    <mergeCell ref="D60:D61"/>
    <mergeCell ref="E60:E61"/>
    <mergeCell ref="F60:F61"/>
    <mergeCell ref="G60:G61"/>
    <mergeCell ref="H60:H61"/>
    <mergeCell ref="I60:I61"/>
    <mergeCell ref="B62:B63"/>
    <mergeCell ref="C62:C63"/>
    <mergeCell ref="D62:D63"/>
    <mergeCell ref="E62:E63"/>
    <mergeCell ref="F62:F63"/>
    <mergeCell ref="G62:G63"/>
    <mergeCell ref="H62:H63"/>
    <mergeCell ref="I62:I63"/>
    <mergeCell ref="B64:B65"/>
    <mergeCell ref="C64:C65"/>
    <mergeCell ref="D64:D65"/>
    <mergeCell ref="E64:E65"/>
    <mergeCell ref="F64:F65"/>
    <mergeCell ref="G64:G65"/>
    <mergeCell ref="H64:H65"/>
    <mergeCell ref="I64:I65"/>
    <mergeCell ref="B66:B67"/>
    <mergeCell ref="C66:C67"/>
    <mergeCell ref="D66:D67"/>
    <mergeCell ref="E66:E67"/>
    <mergeCell ref="F66:F67"/>
    <mergeCell ref="G66:G67"/>
    <mergeCell ref="H66:H67"/>
    <mergeCell ref="I66:I67"/>
    <mergeCell ref="B68:B69"/>
    <mergeCell ref="C68:C69"/>
    <mergeCell ref="D68:D69"/>
    <mergeCell ref="E68:E69"/>
    <mergeCell ref="F68:F69"/>
    <mergeCell ref="G68:G69"/>
    <mergeCell ref="H68:H69"/>
    <mergeCell ref="I68:I69"/>
    <mergeCell ref="B70:B71"/>
    <mergeCell ref="C70:C71"/>
    <mergeCell ref="D70:D71"/>
    <mergeCell ref="E70:E71"/>
    <mergeCell ref="F70:F71"/>
    <mergeCell ref="G70:G71"/>
    <mergeCell ref="H70:H71"/>
    <mergeCell ref="I70:I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10.57421875" style="538" customWidth="1"/>
    <col min="2" max="2" width="30.28125" style="0" customWidth="1"/>
    <col min="3" max="9" width="11.28125" style="0" customWidth="1"/>
    <col min="10" max="10" width="14.7109375" style="357" customWidth="1"/>
  </cols>
  <sheetData>
    <row r="1" spans="1:8" ht="22.5">
      <c r="A1" s="658" t="s">
        <v>865</v>
      </c>
      <c r="B1" s="655"/>
      <c r="C1" s="659"/>
      <c r="D1" s="659"/>
      <c r="E1" s="660"/>
      <c r="F1" s="660"/>
      <c r="G1" s="660"/>
      <c r="H1" s="660"/>
    </row>
    <row r="2" spans="1:8" ht="22.5">
      <c r="A2" s="658"/>
      <c r="B2" s="655"/>
      <c r="C2" s="659"/>
      <c r="D2" s="659"/>
      <c r="E2" s="660"/>
      <c r="F2" s="660"/>
      <c r="G2" s="660"/>
      <c r="H2" s="660"/>
    </row>
    <row r="3" spans="1:15" ht="45">
      <c r="A3" s="243" t="s">
        <v>0</v>
      </c>
      <c r="B3" s="535" t="s">
        <v>691</v>
      </c>
      <c r="C3" s="536" t="s">
        <v>549</v>
      </c>
      <c r="D3" s="536" t="s">
        <v>2</v>
      </c>
      <c r="E3" s="536" t="s">
        <v>692</v>
      </c>
      <c r="F3" s="536" t="s">
        <v>693</v>
      </c>
      <c r="G3" s="536" t="s">
        <v>694</v>
      </c>
      <c r="H3" s="536" t="s">
        <v>695</v>
      </c>
      <c r="I3" s="536" t="s">
        <v>696</v>
      </c>
      <c r="J3" s="537" t="s">
        <v>697</v>
      </c>
      <c r="K3" s="357"/>
      <c r="L3" s="357"/>
      <c r="M3" s="357"/>
      <c r="N3" s="357"/>
      <c r="O3" s="357"/>
    </row>
    <row r="4" spans="1:10" ht="14.25">
      <c r="A4" s="549">
        <v>1</v>
      </c>
      <c r="B4" s="544" t="s">
        <v>473</v>
      </c>
      <c r="C4" s="648" t="s">
        <v>675</v>
      </c>
      <c r="D4" s="648" t="s">
        <v>472</v>
      </c>
      <c r="E4" s="650">
        <v>44198</v>
      </c>
      <c r="F4" s="651">
        <v>0.405775462962963</v>
      </c>
      <c r="G4" s="652">
        <v>1567</v>
      </c>
      <c r="H4" s="653" t="s">
        <v>679</v>
      </c>
      <c r="I4" s="653" t="s">
        <v>814</v>
      </c>
      <c r="J4" s="654" t="s">
        <v>677</v>
      </c>
    </row>
    <row r="5" spans="1:10" ht="14.25">
      <c r="A5" s="549"/>
      <c r="B5" s="540" t="s">
        <v>735</v>
      </c>
      <c r="C5" s="644"/>
      <c r="D5" s="644"/>
      <c r="E5" s="645"/>
      <c r="F5" s="646"/>
      <c r="G5" s="647"/>
      <c r="H5" s="636"/>
      <c r="I5" s="636"/>
      <c r="J5" s="637"/>
    </row>
    <row r="6" spans="1:10" ht="14.25" customHeight="1">
      <c r="A6" s="549">
        <v>2</v>
      </c>
      <c r="B6" s="544" t="s">
        <v>706</v>
      </c>
      <c r="C6" s="648" t="s">
        <v>675</v>
      </c>
      <c r="D6" s="648" t="s">
        <v>547</v>
      </c>
      <c r="E6" s="650">
        <v>44202</v>
      </c>
      <c r="F6" s="651">
        <v>0.566875</v>
      </c>
      <c r="G6" s="652">
        <v>1500</v>
      </c>
      <c r="H6" s="653" t="s">
        <v>679</v>
      </c>
      <c r="I6" s="653" t="s">
        <v>851</v>
      </c>
      <c r="J6" s="654" t="s">
        <v>677</v>
      </c>
    </row>
    <row r="7" spans="1:10" ht="28.5" customHeight="1">
      <c r="A7" s="549"/>
      <c r="B7" s="540" t="s">
        <v>707</v>
      </c>
      <c r="C7" s="644"/>
      <c r="D7" s="644"/>
      <c r="E7" s="645"/>
      <c r="F7" s="646"/>
      <c r="G7" s="647"/>
      <c r="H7" s="636"/>
      <c r="I7" s="636"/>
      <c r="J7" s="637"/>
    </row>
    <row r="8" spans="1:10" ht="42.75" customHeight="1">
      <c r="A8" s="549"/>
      <c r="B8" s="539"/>
      <c r="C8" s="540"/>
      <c r="D8" s="539"/>
      <c r="E8" s="545"/>
      <c r="F8" s="546"/>
      <c r="G8" s="547"/>
      <c r="H8" s="543"/>
      <c r="I8" s="543"/>
      <c r="J8" s="548"/>
    </row>
    <row r="9" spans="1:10" ht="14.25" customHeight="1">
      <c r="A9" s="549"/>
      <c r="B9" s="539"/>
      <c r="C9" s="539"/>
      <c r="D9" s="539"/>
      <c r="E9" s="545"/>
      <c r="F9" s="546"/>
      <c r="G9" s="547"/>
      <c r="H9" s="543"/>
      <c r="I9" s="543"/>
      <c r="J9" s="548"/>
    </row>
  </sheetData>
  <sheetProtection/>
  <mergeCells count="16">
    <mergeCell ref="I4:I5"/>
    <mergeCell ref="J4:J5"/>
    <mergeCell ref="C6:C7"/>
    <mergeCell ref="D6:D7"/>
    <mergeCell ref="E6:E7"/>
    <mergeCell ref="F6:F7"/>
    <mergeCell ref="G6:G7"/>
    <mergeCell ref="H6:H7"/>
    <mergeCell ref="I6:I7"/>
    <mergeCell ref="J6:J7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view="pageBreakPreview" zoomScale="75" zoomScaleSheetLayoutView="75" zoomScalePageLayoutView="0" workbookViewId="0" topLeftCell="B1">
      <selection activeCell="AB9" sqref="AB9"/>
    </sheetView>
  </sheetViews>
  <sheetFormatPr defaultColWidth="9.140625" defaultRowHeight="15"/>
  <cols>
    <col min="1" max="1" width="3.28125" style="111" customWidth="1"/>
    <col min="2" max="2" width="2.421875" style="111" bestFit="1" customWidth="1"/>
    <col min="3" max="3" width="46.57421875" style="111" bestFit="1" customWidth="1"/>
    <col min="4" max="4" width="5.421875" style="111" customWidth="1"/>
    <col min="5" max="5" width="10.421875" style="111" customWidth="1"/>
    <col min="6" max="6" width="4.421875" style="111" bestFit="1" customWidth="1"/>
    <col min="7" max="7" width="3.57421875" style="111" bestFit="1" customWidth="1"/>
    <col min="8" max="8" width="11.00390625" style="111" bestFit="1" customWidth="1"/>
    <col min="9" max="9" width="4.00390625" style="111" customWidth="1"/>
    <col min="10" max="10" width="7.00390625" style="111" bestFit="1" customWidth="1"/>
    <col min="11" max="11" width="5.00390625" style="111" customWidth="1"/>
    <col min="12" max="15" width="3.57421875" style="111" customWidth="1"/>
    <col min="16" max="16" width="7.140625" style="86" bestFit="1" customWidth="1"/>
    <col min="17" max="17" width="9.28125" style="86" bestFit="1" customWidth="1"/>
    <col min="18" max="18" width="7.8515625" style="86" bestFit="1" customWidth="1"/>
    <col min="19" max="19" width="9.57421875" style="141" bestFit="1" customWidth="1"/>
    <col min="20" max="21" width="5.00390625" style="111" customWidth="1"/>
    <col min="22" max="22" width="5.00390625" style="110" customWidth="1"/>
    <col min="23" max="23" width="7.140625" style="111" customWidth="1"/>
    <col min="24" max="24" width="8.00390625" style="110" customWidth="1"/>
    <col min="25" max="16384" width="9.00390625" style="111" customWidth="1"/>
  </cols>
  <sheetData>
    <row r="1" spans="2:23" ht="23.25">
      <c r="B1" s="578" t="s">
        <v>674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</row>
    <row r="2" spans="2:23" ht="23.25">
      <c r="B2" s="578" t="s">
        <v>63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</row>
    <row r="3" spans="2:23" ht="23.25">
      <c r="B3" s="578" t="s">
        <v>784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</row>
    <row r="4" spans="2:24" ht="21">
      <c r="B4" s="570" t="s">
        <v>0</v>
      </c>
      <c r="C4" s="570" t="s">
        <v>1</v>
      </c>
      <c r="D4" s="570" t="s">
        <v>2</v>
      </c>
      <c r="E4" s="572" t="s">
        <v>3</v>
      </c>
      <c r="F4" s="112"/>
      <c r="G4" s="113"/>
      <c r="H4" s="580" t="s">
        <v>4</v>
      </c>
      <c r="I4" s="581"/>
      <c r="J4" s="582" t="s">
        <v>5</v>
      </c>
      <c r="K4" s="582"/>
      <c r="L4" s="560" t="s">
        <v>6</v>
      </c>
      <c r="M4" s="560" t="s">
        <v>7</v>
      </c>
      <c r="N4" s="560" t="s">
        <v>8</v>
      </c>
      <c r="O4" s="560" t="s">
        <v>9</v>
      </c>
      <c r="P4" s="562" t="s">
        <v>10</v>
      </c>
      <c r="Q4" s="563"/>
      <c r="R4" s="564"/>
      <c r="S4" s="565" t="s">
        <v>11</v>
      </c>
      <c r="T4" s="566"/>
      <c r="U4" s="566"/>
      <c r="V4" s="567"/>
      <c r="W4" s="568" t="s">
        <v>15</v>
      </c>
      <c r="X4" s="574" t="s">
        <v>49</v>
      </c>
    </row>
    <row r="5" spans="2:24" ht="21">
      <c r="B5" s="571"/>
      <c r="C5" s="571"/>
      <c r="D5" s="571"/>
      <c r="E5" s="573"/>
      <c r="F5" s="576" t="s">
        <v>46</v>
      </c>
      <c r="G5" s="577"/>
      <c r="H5" s="116" t="s">
        <v>16</v>
      </c>
      <c r="I5" s="115" t="s">
        <v>17</v>
      </c>
      <c r="J5" s="115" t="s">
        <v>60</v>
      </c>
      <c r="K5" s="117" t="s">
        <v>58</v>
      </c>
      <c r="L5" s="561"/>
      <c r="M5" s="561"/>
      <c r="N5" s="561"/>
      <c r="O5" s="561"/>
      <c r="P5" s="263" t="s">
        <v>12</v>
      </c>
      <c r="Q5" s="261" t="s">
        <v>13</v>
      </c>
      <c r="R5" s="262" t="s">
        <v>14</v>
      </c>
      <c r="S5" s="565" t="s">
        <v>48</v>
      </c>
      <c r="T5" s="566"/>
      <c r="U5" s="566"/>
      <c r="V5" s="118" t="s">
        <v>62</v>
      </c>
      <c r="W5" s="569"/>
      <c r="X5" s="575"/>
    </row>
    <row r="6" spans="2:24" ht="21">
      <c r="B6" s="119"/>
      <c r="C6" s="119"/>
      <c r="D6" s="119"/>
      <c r="E6" s="120"/>
      <c r="F6" s="121"/>
      <c r="G6" s="122"/>
      <c r="H6" s="123"/>
      <c r="I6" s="119"/>
      <c r="J6" s="119" t="s">
        <v>59</v>
      </c>
      <c r="K6" s="119" t="s">
        <v>57</v>
      </c>
      <c r="L6" s="119"/>
      <c r="M6" s="119"/>
      <c r="N6" s="119"/>
      <c r="O6" s="119"/>
      <c r="P6" s="124"/>
      <c r="Q6" s="124"/>
      <c r="R6" s="124"/>
      <c r="S6" s="236" t="s">
        <v>54</v>
      </c>
      <c r="T6" s="125" t="s">
        <v>53</v>
      </c>
      <c r="U6" s="126" t="s">
        <v>52</v>
      </c>
      <c r="V6" s="127" t="s">
        <v>61</v>
      </c>
      <c r="W6" s="120"/>
      <c r="X6" s="128"/>
    </row>
    <row r="7" spans="1:24" ht="31.5">
      <c r="A7" s="332">
        <v>1</v>
      </c>
      <c r="B7" s="9">
        <v>1</v>
      </c>
      <c r="C7" s="7" t="s">
        <v>23</v>
      </c>
      <c r="D7" s="10" t="s">
        <v>18</v>
      </c>
      <c r="E7" s="479" t="s">
        <v>24</v>
      </c>
      <c r="F7" s="61">
        <v>990</v>
      </c>
      <c r="G7" s="62" t="s">
        <v>21</v>
      </c>
      <c r="H7" s="12">
        <v>100000</v>
      </c>
      <c r="I7" s="1"/>
      <c r="J7" s="21" t="s">
        <v>47</v>
      </c>
      <c r="K7" s="129"/>
      <c r="L7" s="13"/>
      <c r="M7" s="129"/>
      <c r="N7" s="130"/>
      <c r="O7" s="130"/>
      <c r="P7" s="421"/>
      <c r="Q7" s="175">
        <v>23343</v>
      </c>
      <c r="R7" s="85"/>
      <c r="S7" s="132" t="s">
        <v>22</v>
      </c>
      <c r="T7" s="425"/>
      <c r="U7" s="367" t="s">
        <v>47</v>
      </c>
      <c r="V7" s="131"/>
      <c r="W7" s="131" t="s">
        <v>64</v>
      </c>
      <c r="X7" s="481" t="s">
        <v>745</v>
      </c>
    </row>
    <row r="8" spans="1:24" ht="31.5">
      <c r="A8" s="332">
        <v>2</v>
      </c>
      <c r="B8" s="9">
        <v>2</v>
      </c>
      <c r="C8" s="7" t="s">
        <v>25</v>
      </c>
      <c r="D8" s="10" t="s">
        <v>18</v>
      </c>
      <c r="E8" s="479" t="s">
        <v>26</v>
      </c>
      <c r="F8" s="1">
        <v>53</v>
      </c>
      <c r="G8" s="2" t="s">
        <v>27</v>
      </c>
      <c r="H8" s="12">
        <v>50000</v>
      </c>
      <c r="I8" s="1"/>
      <c r="J8" s="21" t="s">
        <v>47</v>
      </c>
      <c r="K8" s="129"/>
      <c r="L8" s="13"/>
      <c r="M8" s="129"/>
      <c r="N8" s="130"/>
      <c r="O8" s="130"/>
      <c r="P8" s="85"/>
      <c r="Q8" s="233">
        <v>23747</v>
      </c>
      <c r="R8" s="85"/>
      <c r="S8" s="132" t="s">
        <v>22</v>
      </c>
      <c r="T8" s="130"/>
      <c r="U8" s="369" t="s">
        <v>47</v>
      </c>
      <c r="V8" s="133"/>
      <c r="W8" s="131" t="s">
        <v>64</v>
      </c>
      <c r="X8" s="481" t="s">
        <v>745</v>
      </c>
    </row>
    <row r="9" spans="1:24" ht="31.5">
      <c r="A9" s="332">
        <v>3</v>
      </c>
      <c r="B9" s="9">
        <v>3</v>
      </c>
      <c r="C9" s="7" t="s">
        <v>32</v>
      </c>
      <c r="D9" s="10" t="s">
        <v>18</v>
      </c>
      <c r="E9" s="11" t="s">
        <v>33</v>
      </c>
      <c r="F9" s="1">
        <v>63</v>
      </c>
      <c r="G9" s="2" t="s">
        <v>27</v>
      </c>
      <c r="H9" s="12">
        <v>10853.800000000003</v>
      </c>
      <c r="I9" s="1"/>
      <c r="J9" s="21" t="s">
        <v>47</v>
      </c>
      <c r="K9" s="129"/>
      <c r="L9" s="14"/>
      <c r="M9" s="129"/>
      <c r="N9" s="130"/>
      <c r="O9" s="130"/>
      <c r="P9" s="85"/>
      <c r="Q9" s="234">
        <v>23805</v>
      </c>
      <c r="R9" s="85"/>
      <c r="S9" s="132" t="s">
        <v>22</v>
      </c>
      <c r="T9" s="130" t="s">
        <v>47</v>
      </c>
      <c r="U9" s="130"/>
      <c r="V9" s="133"/>
      <c r="W9" s="138" t="s">
        <v>66</v>
      </c>
      <c r="X9" s="133"/>
    </row>
    <row r="10" spans="1:24" ht="31.5">
      <c r="A10" s="332">
        <v>4</v>
      </c>
      <c r="B10" s="9">
        <v>4</v>
      </c>
      <c r="C10" s="7" t="s">
        <v>34</v>
      </c>
      <c r="D10" s="10" t="s">
        <v>18</v>
      </c>
      <c r="E10" s="479" t="s">
        <v>35</v>
      </c>
      <c r="F10" s="1">
        <v>58</v>
      </c>
      <c r="G10" s="2" t="s">
        <v>27</v>
      </c>
      <c r="H10" s="12">
        <v>22684</v>
      </c>
      <c r="I10" s="1"/>
      <c r="J10" s="21" t="s">
        <v>47</v>
      </c>
      <c r="K10" s="129"/>
      <c r="L10" s="14"/>
      <c r="M10" s="129"/>
      <c r="N10" s="130"/>
      <c r="O10" s="130"/>
      <c r="P10" s="85"/>
      <c r="Q10" s="421"/>
      <c r="R10" s="175">
        <v>24264</v>
      </c>
      <c r="S10" s="139" t="s">
        <v>56</v>
      </c>
      <c r="T10" s="130"/>
      <c r="U10" s="369" t="s">
        <v>47</v>
      </c>
      <c r="V10" s="133"/>
      <c r="W10" s="131" t="s">
        <v>64</v>
      </c>
      <c r="X10" s="481" t="s">
        <v>745</v>
      </c>
    </row>
    <row r="11" spans="1:24" ht="31.5">
      <c r="A11" s="332">
        <v>5</v>
      </c>
      <c r="B11" s="9">
        <v>5</v>
      </c>
      <c r="C11" s="7" t="s">
        <v>36</v>
      </c>
      <c r="D11" s="10" t="s">
        <v>18</v>
      </c>
      <c r="E11" s="479" t="s">
        <v>37</v>
      </c>
      <c r="F11" s="1">
        <v>62</v>
      </c>
      <c r="G11" s="2" t="s">
        <v>27</v>
      </c>
      <c r="H11" s="12">
        <v>50000</v>
      </c>
      <c r="I11" s="1"/>
      <c r="J11" s="21" t="s">
        <v>47</v>
      </c>
      <c r="K11" s="129"/>
      <c r="L11" s="14"/>
      <c r="M11" s="129"/>
      <c r="N11" s="130"/>
      <c r="O11" s="130"/>
      <c r="P11" s="85"/>
      <c r="Q11" s="85"/>
      <c r="R11" s="233">
        <v>24335</v>
      </c>
      <c r="S11" s="132" t="s">
        <v>55</v>
      </c>
      <c r="T11" s="130"/>
      <c r="U11" s="369" t="s">
        <v>47</v>
      </c>
      <c r="V11" s="133"/>
      <c r="W11" s="131" t="s">
        <v>64</v>
      </c>
      <c r="X11" s="481" t="s">
        <v>745</v>
      </c>
    </row>
    <row r="12" spans="1:24" ht="47.25">
      <c r="A12" s="332">
        <v>6</v>
      </c>
      <c r="B12" s="9">
        <v>6</v>
      </c>
      <c r="C12" s="7" t="s">
        <v>40</v>
      </c>
      <c r="D12" s="10" t="s">
        <v>18</v>
      </c>
      <c r="E12" s="479" t="s">
        <v>41</v>
      </c>
      <c r="F12" s="1">
        <v>328</v>
      </c>
      <c r="G12" s="2" t="s">
        <v>21</v>
      </c>
      <c r="H12" s="12">
        <v>95294</v>
      </c>
      <c r="I12" s="1"/>
      <c r="J12" s="21" t="s">
        <v>47</v>
      </c>
      <c r="K12" s="129"/>
      <c r="L12" s="14"/>
      <c r="M12" s="129"/>
      <c r="N12" s="130"/>
      <c r="O12" s="130"/>
      <c r="P12" s="85"/>
      <c r="Q12" s="85"/>
      <c r="R12" s="233">
        <v>24335</v>
      </c>
      <c r="S12" s="132" t="s">
        <v>55</v>
      </c>
      <c r="T12" s="130"/>
      <c r="U12" s="369" t="s">
        <v>47</v>
      </c>
      <c r="V12" s="133"/>
      <c r="W12" s="131" t="s">
        <v>65</v>
      </c>
      <c r="X12" s="481" t="s">
        <v>745</v>
      </c>
    </row>
    <row r="13" spans="1:24" ht="31.5">
      <c r="A13" s="332">
        <v>7</v>
      </c>
      <c r="B13" s="9">
        <v>7</v>
      </c>
      <c r="C13" s="7" t="s">
        <v>38</v>
      </c>
      <c r="D13" s="10" t="s">
        <v>18</v>
      </c>
      <c r="E13" s="479" t="s">
        <v>39</v>
      </c>
      <c r="F13" s="1">
        <v>61</v>
      </c>
      <c r="G13" s="2" t="s">
        <v>27</v>
      </c>
      <c r="H13" s="12">
        <v>50000</v>
      </c>
      <c r="I13" s="1"/>
      <c r="J13" s="21" t="s">
        <v>47</v>
      </c>
      <c r="K13" s="129"/>
      <c r="L13" s="14"/>
      <c r="M13" s="129"/>
      <c r="N13" s="130"/>
      <c r="O13" s="130"/>
      <c r="P13" s="85"/>
      <c r="Q13" s="85"/>
      <c r="R13" s="233">
        <v>24375</v>
      </c>
      <c r="S13" s="132" t="s">
        <v>22</v>
      </c>
      <c r="T13" s="130"/>
      <c r="U13" s="369" t="s">
        <v>47</v>
      </c>
      <c r="V13" s="133"/>
      <c r="W13" s="131" t="s">
        <v>64</v>
      </c>
      <c r="X13" s="481" t="s">
        <v>745</v>
      </c>
    </row>
    <row r="14" spans="1:24" ht="31.5">
      <c r="A14" s="332">
        <v>8</v>
      </c>
      <c r="B14" s="9">
        <v>8</v>
      </c>
      <c r="C14" s="7" t="s">
        <v>19</v>
      </c>
      <c r="D14" s="10" t="s">
        <v>18</v>
      </c>
      <c r="E14" s="479" t="s">
        <v>20</v>
      </c>
      <c r="F14" s="1">
        <v>329</v>
      </c>
      <c r="G14" s="2" t="s">
        <v>21</v>
      </c>
      <c r="H14" s="12">
        <v>50000</v>
      </c>
      <c r="I14" s="1"/>
      <c r="J14" s="21" t="s">
        <v>47</v>
      </c>
      <c r="K14" s="129"/>
      <c r="L14" s="13"/>
      <c r="M14" s="129"/>
      <c r="N14" s="130"/>
      <c r="O14" s="130"/>
      <c r="P14" s="175"/>
      <c r="Q14" s="85"/>
      <c r="R14" s="233">
        <v>24656</v>
      </c>
      <c r="S14" s="175">
        <v>22831</v>
      </c>
      <c r="T14" s="132"/>
      <c r="U14" s="369" t="s">
        <v>47</v>
      </c>
      <c r="V14" s="133"/>
      <c r="W14" s="131" t="s">
        <v>64</v>
      </c>
      <c r="X14" s="481" t="s">
        <v>745</v>
      </c>
    </row>
    <row r="15" spans="2:24" ht="31.5">
      <c r="B15" s="9">
        <v>9</v>
      </c>
      <c r="C15" s="8" t="s">
        <v>42</v>
      </c>
      <c r="D15" s="15" t="s">
        <v>18</v>
      </c>
      <c r="E15" s="16" t="s">
        <v>43</v>
      </c>
      <c r="F15" s="3">
        <v>418</v>
      </c>
      <c r="G15" s="4" t="s">
        <v>21</v>
      </c>
      <c r="H15" s="17">
        <v>0</v>
      </c>
      <c r="I15" s="3"/>
      <c r="J15" s="4"/>
      <c r="K15" s="134"/>
      <c r="L15" s="18"/>
      <c r="M15" s="19"/>
      <c r="N15" s="135"/>
      <c r="O15" s="135"/>
      <c r="P15" s="136"/>
      <c r="Q15" s="136"/>
      <c r="R15" s="136"/>
      <c r="S15" s="136"/>
      <c r="T15" s="135"/>
      <c r="U15" s="135"/>
      <c r="V15" s="35"/>
      <c r="W15" s="135"/>
      <c r="X15" s="35" t="s">
        <v>51</v>
      </c>
    </row>
    <row r="16" spans="2:24" ht="31.5">
      <c r="B16" s="9">
        <v>10</v>
      </c>
      <c r="C16" s="8" t="s">
        <v>44</v>
      </c>
      <c r="D16" s="15" t="s">
        <v>18</v>
      </c>
      <c r="E16" s="16" t="s">
        <v>45</v>
      </c>
      <c r="F16" s="3">
        <v>54</v>
      </c>
      <c r="G16" s="4" t="s">
        <v>27</v>
      </c>
      <c r="H16" s="17">
        <v>0</v>
      </c>
      <c r="I16" s="3"/>
      <c r="J16" s="4"/>
      <c r="K16" s="134"/>
      <c r="L16" s="18"/>
      <c r="M16" s="140"/>
      <c r="N16" s="135"/>
      <c r="O16" s="135"/>
      <c r="P16" s="136"/>
      <c r="Q16" s="136"/>
      <c r="R16" s="136"/>
      <c r="S16" s="136"/>
      <c r="T16" s="135"/>
      <c r="U16" s="135"/>
      <c r="V16" s="35"/>
      <c r="W16" s="135"/>
      <c r="X16" s="35" t="s">
        <v>51</v>
      </c>
    </row>
    <row r="17" spans="1:24" s="137" customFormat="1" ht="31.5">
      <c r="A17" s="111"/>
      <c r="B17" s="9">
        <v>11</v>
      </c>
      <c r="C17" s="8" t="s">
        <v>28</v>
      </c>
      <c r="D17" s="15" t="s">
        <v>18</v>
      </c>
      <c r="E17" s="16" t="s">
        <v>29</v>
      </c>
      <c r="F17" s="3">
        <v>56</v>
      </c>
      <c r="G17" s="4" t="s">
        <v>27</v>
      </c>
      <c r="H17" s="333" t="s">
        <v>22</v>
      </c>
      <c r="I17" s="3"/>
      <c r="J17" s="36" t="s">
        <v>47</v>
      </c>
      <c r="K17" s="134"/>
      <c r="L17" s="37"/>
      <c r="M17" s="134"/>
      <c r="N17" s="135"/>
      <c r="O17" s="135"/>
      <c r="P17" s="136"/>
      <c r="Q17" s="235"/>
      <c r="R17" s="136"/>
      <c r="S17" s="136"/>
      <c r="T17" s="135"/>
      <c r="U17" s="135"/>
      <c r="V17" s="35"/>
      <c r="W17" s="135"/>
      <c r="X17" s="35" t="s">
        <v>51</v>
      </c>
    </row>
    <row r="18" spans="1:24" s="137" customFormat="1" ht="31.5">
      <c r="A18" s="111"/>
      <c r="B18" s="9">
        <v>12</v>
      </c>
      <c r="C18" s="8" t="s">
        <v>30</v>
      </c>
      <c r="D18" s="15" t="s">
        <v>18</v>
      </c>
      <c r="E18" s="16" t="s">
        <v>31</v>
      </c>
      <c r="F18" s="3">
        <v>57</v>
      </c>
      <c r="G18" s="4" t="s">
        <v>27</v>
      </c>
      <c r="H18" s="333" t="s">
        <v>22</v>
      </c>
      <c r="I18" s="3"/>
      <c r="J18" s="36" t="s">
        <v>47</v>
      </c>
      <c r="K18" s="134"/>
      <c r="L18" s="18"/>
      <c r="M18" s="134"/>
      <c r="N18" s="135"/>
      <c r="O18" s="135"/>
      <c r="P18" s="136"/>
      <c r="Q18" s="235"/>
      <c r="R18" s="136"/>
      <c r="S18" s="136"/>
      <c r="T18" s="135"/>
      <c r="U18" s="135"/>
      <c r="V18" s="35"/>
      <c r="W18" s="135"/>
      <c r="X18" s="35" t="s">
        <v>51</v>
      </c>
    </row>
    <row r="19" spans="1:24" s="158" customFormat="1" ht="21">
      <c r="A19" s="111"/>
      <c r="B19" s="22"/>
      <c r="C19" s="23"/>
      <c r="D19" s="24"/>
      <c r="E19" s="25"/>
      <c r="F19" s="26"/>
      <c r="G19" s="27"/>
      <c r="H19" s="28"/>
      <c r="I19" s="26"/>
      <c r="J19" s="27"/>
      <c r="K19" s="154"/>
      <c r="L19" s="71"/>
      <c r="M19" s="274"/>
      <c r="N19" s="88"/>
      <c r="O19" s="88"/>
      <c r="P19" s="85"/>
      <c r="Q19" s="85"/>
      <c r="R19" s="85"/>
      <c r="S19" s="85"/>
      <c r="T19" s="88"/>
      <c r="U19" s="88"/>
      <c r="V19" s="22"/>
      <c r="W19" s="88"/>
      <c r="X19" s="22"/>
    </row>
    <row r="20" spans="2:24" ht="21">
      <c r="B20" s="213"/>
      <c r="C20" s="213"/>
      <c r="D20" s="213"/>
      <c r="E20" s="213"/>
      <c r="F20" s="213"/>
      <c r="G20" s="334">
        <v>8</v>
      </c>
      <c r="H20" s="335">
        <f>SUM(H7:H19)</f>
        <v>428831.8</v>
      </c>
      <c r="I20" s="213"/>
      <c r="J20" s="213"/>
      <c r="K20" s="213"/>
      <c r="L20" s="213"/>
      <c r="M20" s="213"/>
      <c r="N20" s="213"/>
      <c r="O20" s="213"/>
      <c r="P20" s="87"/>
      <c r="Q20" s="87"/>
      <c r="R20" s="87"/>
      <c r="S20" s="214"/>
      <c r="T20" s="215">
        <v>1</v>
      </c>
      <c r="U20" s="215">
        <v>7</v>
      </c>
      <c r="V20" s="216"/>
      <c r="W20" s="215"/>
      <c r="X20" s="216"/>
    </row>
    <row r="21" spans="4:23" ht="21">
      <c r="D21" s="142"/>
      <c r="E21" s="111" t="s">
        <v>578</v>
      </c>
      <c r="T21" s="142"/>
      <c r="U21" s="142"/>
      <c r="W21" s="142"/>
    </row>
    <row r="22" spans="3:23" ht="21">
      <c r="C22" s="142" t="s">
        <v>690</v>
      </c>
      <c r="T22" s="142"/>
      <c r="U22" s="142"/>
      <c r="W22" s="142"/>
    </row>
  </sheetData>
  <sheetProtection/>
  <mergeCells count="19">
    <mergeCell ref="X4:X5"/>
    <mergeCell ref="S5:U5"/>
    <mergeCell ref="F5:G5"/>
    <mergeCell ref="B1:W1"/>
    <mergeCell ref="B2:W2"/>
    <mergeCell ref="B3:W3"/>
    <mergeCell ref="H4:I4"/>
    <mergeCell ref="J4:K4"/>
    <mergeCell ref="L4:L5"/>
    <mergeCell ref="M4:M5"/>
    <mergeCell ref="N4:N5"/>
    <mergeCell ref="O4:O5"/>
    <mergeCell ref="P4:R4"/>
    <mergeCell ref="S4:V4"/>
    <mergeCell ref="W4:W5"/>
    <mergeCell ref="B4:B5"/>
    <mergeCell ref="C4:C5"/>
    <mergeCell ref="E4:E5"/>
    <mergeCell ref="D4:D5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18"/>
  <sheetViews>
    <sheetView view="pageBreakPreview" zoomScale="75" zoomScaleSheetLayoutView="75" zoomScalePageLayoutView="0" workbookViewId="0" topLeftCell="A1">
      <selection activeCell="A5" sqref="A5:V5"/>
    </sheetView>
  </sheetViews>
  <sheetFormatPr defaultColWidth="9.140625" defaultRowHeight="15"/>
  <cols>
    <col min="1" max="1" width="2.00390625" style="38" bestFit="1" customWidth="1"/>
    <col min="2" max="2" width="5.421875" style="38" customWidth="1"/>
    <col min="3" max="3" width="15.00390625" style="38" customWidth="1"/>
    <col min="4" max="4" width="4.8515625" style="38" bestFit="1" customWidth="1"/>
    <col min="5" max="5" width="11.7109375" style="38" bestFit="1" customWidth="1"/>
    <col min="6" max="6" width="3.8515625" style="38" bestFit="1" customWidth="1"/>
    <col min="7" max="7" width="3.7109375" style="38" bestFit="1" customWidth="1"/>
    <col min="8" max="8" width="9.57421875" style="38" bestFit="1" customWidth="1"/>
    <col min="9" max="9" width="8.7109375" style="38" bestFit="1" customWidth="1"/>
    <col min="10" max="10" width="9.28125" style="38" bestFit="1" customWidth="1"/>
    <col min="11" max="11" width="8.140625" style="38" bestFit="1" customWidth="1"/>
    <col min="12" max="15" width="5.8515625" style="38" bestFit="1" customWidth="1"/>
    <col min="16" max="16" width="7.140625" style="45" customWidth="1"/>
    <col min="17" max="17" width="9.28125" style="45" bestFit="1" customWidth="1"/>
    <col min="18" max="18" width="10.57421875" style="45" customWidth="1"/>
    <col min="19" max="19" width="9.421875" style="48" customWidth="1"/>
    <col min="20" max="21" width="8.421875" style="38" bestFit="1" customWidth="1"/>
    <col min="22" max="22" width="7.57421875" style="54" bestFit="1" customWidth="1"/>
    <col min="23" max="23" width="9.140625" style="38" customWidth="1"/>
    <col min="24" max="24" width="6.8515625" style="48" bestFit="1" customWidth="1"/>
    <col min="25" max="16384" width="9.00390625" style="38" customWidth="1"/>
  </cols>
  <sheetData>
    <row r="3" spans="1:23" s="111" customFormat="1" ht="23.25">
      <c r="A3" s="578" t="s">
        <v>674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110"/>
    </row>
    <row r="4" spans="1:23" s="111" customFormat="1" ht="23.25">
      <c r="A4" s="578" t="s">
        <v>63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110"/>
    </row>
    <row r="5" spans="1:23" s="111" customFormat="1" ht="23.25">
      <c r="A5" s="578" t="s">
        <v>784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110"/>
    </row>
    <row r="6" spans="2:24" ht="21">
      <c r="B6" s="588" t="s">
        <v>0</v>
      </c>
      <c r="C6" s="588" t="s">
        <v>1</v>
      </c>
      <c r="D6" s="588" t="s">
        <v>2</v>
      </c>
      <c r="E6" s="590" t="s">
        <v>3</v>
      </c>
      <c r="F6" s="63"/>
      <c r="G6" s="55"/>
      <c r="H6" s="592" t="s">
        <v>4</v>
      </c>
      <c r="I6" s="593"/>
      <c r="J6" s="594" t="s">
        <v>5</v>
      </c>
      <c r="K6" s="594"/>
      <c r="L6" s="595" t="s">
        <v>6</v>
      </c>
      <c r="M6" s="595" t="s">
        <v>7</v>
      </c>
      <c r="N6" s="595" t="s">
        <v>8</v>
      </c>
      <c r="O6" s="595" t="s">
        <v>9</v>
      </c>
      <c r="P6" s="599" t="s">
        <v>10</v>
      </c>
      <c r="Q6" s="600"/>
      <c r="R6" s="601"/>
      <c r="S6" s="583" t="s">
        <v>11</v>
      </c>
      <c r="T6" s="584"/>
      <c r="U6" s="584"/>
      <c r="V6" s="585"/>
      <c r="W6" s="586" t="s">
        <v>15</v>
      </c>
      <c r="X6" s="595" t="s">
        <v>49</v>
      </c>
    </row>
    <row r="7" spans="2:24" ht="21">
      <c r="B7" s="589"/>
      <c r="C7" s="589"/>
      <c r="D7" s="589"/>
      <c r="E7" s="591"/>
      <c r="F7" s="597" t="s">
        <v>46</v>
      </c>
      <c r="G7" s="598"/>
      <c r="H7" s="59" t="s">
        <v>16</v>
      </c>
      <c r="I7" s="50" t="s">
        <v>17</v>
      </c>
      <c r="J7" s="50" t="s">
        <v>60</v>
      </c>
      <c r="K7" s="64" t="s">
        <v>58</v>
      </c>
      <c r="L7" s="596"/>
      <c r="M7" s="596"/>
      <c r="N7" s="596"/>
      <c r="O7" s="596"/>
      <c r="P7" s="263" t="s">
        <v>12</v>
      </c>
      <c r="Q7" s="261" t="s">
        <v>13</v>
      </c>
      <c r="R7" s="262" t="s">
        <v>14</v>
      </c>
      <c r="S7" s="583" t="s">
        <v>48</v>
      </c>
      <c r="T7" s="584"/>
      <c r="U7" s="584"/>
      <c r="V7" s="67" t="s">
        <v>62</v>
      </c>
      <c r="W7" s="587"/>
      <c r="X7" s="596"/>
    </row>
    <row r="8" spans="2:24" ht="21">
      <c r="B8" s="39"/>
      <c r="C8" s="39"/>
      <c r="D8" s="39"/>
      <c r="E8" s="58"/>
      <c r="F8" s="56"/>
      <c r="G8" s="57"/>
      <c r="H8" s="60"/>
      <c r="I8" s="39"/>
      <c r="J8" s="39" t="s">
        <v>59</v>
      </c>
      <c r="K8" s="39" t="s">
        <v>57</v>
      </c>
      <c r="L8" s="39"/>
      <c r="M8" s="39"/>
      <c r="N8" s="39"/>
      <c r="O8" s="39"/>
      <c r="P8" s="51"/>
      <c r="Q8" s="51"/>
      <c r="R8" s="51"/>
      <c r="S8" s="40" t="s">
        <v>54</v>
      </c>
      <c r="T8" s="41" t="s">
        <v>53</v>
      </c>
      <c r="U8" s="65" t="s">
        <v>52</v>
      </c>
      <c r="V8" s="68" t="s">
        <v>61</v>
      </c>
      <c r="W8" s="58"/>
      <c r="X8" s="49"/>
    </row>
    <row r="9" spans="1:24" ht="56.25">
      <c r="A9" s="271">
        <v>1</v>
      </c>
      <c r="B9" s="9">
        <v>13</v>
      </c>
      <c r="C9" s="7" t="s">
        <v>69</v>
      </c>
      <c r="D9" s="10" t="s">
        <v>67</v>
      </c>
      <c r="E9" s="479" t="s">
        <v>70</v>
      </c>
      <c r="F9" s="1">
        <v>800</v>
      </c>
      <c r="G9" s="2" t="s">
        <v>21</v>
      </c>
      <c r="H9" s="12">
        <v>32460</v>
      </c>
      <c r="I9" s="13"/>
      <c r="J9" s="14">
        <v>21521</v>
      </c>
      <c r="K9" s="13"/>
      <c r="L9" s="13"/>
      <c r="M9" s="42"/>
      <c r="N9" s="43"/>
      <c r="O9" s="43"/>
      <c r="P9" s="415"/>
      <c r="Q9" s="20">
        <v>23347</v>
      </c>
      <c r="R9" s="44"/>
      <c r="S9" s="47" t="s">
        <v>22</v>
      </c>
      <c r="T9" s="423"/>
      <c r="U9" s="424" t="s">
        <v>47</v>
      </c>
      <c r="V9" s="66"/>
      <c r="W9" s="66" t="s">
        <v>72</v>
      </c>
      <c r="X9" s="483" t="s">
        <v>745</v>
      </c>
    </row>
    <row r="10" spans="1:24" ht="56.25">
      <c r="A10" s="271">
        <v>2</v>
      </c>
      <c r="B10" s="9">
        <v>14</v>
      </c>
      <c r="C10" s="7" t="s">
        <v>71</v>
      </c>
      <c r="D10" s="10" t="s">
        <v>67</v>
      </c>
      <c r="E10" s="479" t="s">
        <v>68</v>
      </c>
      <c r="F10" s="1">
        <v>728</v>
      </c>
      <c r="G10" s="2" t="s">
        <v>21</v>
      </c>
      <c r="H10" s="12">
        <v>12500</v>
      </c>
      <c r="I10" s="13"/>
      <c r="J10" s="14">
        <v>21592</v>
      </c>
      <c r="K10" s="13"/>
      <c r="L10" s="13"/>
      <c r="M10" s="42"/>
      <c r="N10" s="43"/>
      <c r="O10" s="43"/>
      <c r="P10" s="422"/>
      <c r="Q10" s="20"/>
      <c r="R10" s="80">
        <v>24842</v>
      </c>
      <c r="S10" s="175" t="s">
        <v>688</v>
      </c>
      <c r="T10" s="47"/>
      <c r="U10" s="47" t="s">
        <v>47</v>
      </c>
      <c r="V10" s="52"/>
      <c r="W10" s="66" t="s">
        <v>72</v>
      </c>
      <c r="X10" s="483" t="s">
        <v>745</v>
      </c>
    </row>
    <row r="11" spans="2:24" ht="21">
      <c r="B11" s="217"/>
      <c r="C11" s="217"/>
      <c r="D11" s="217"/>
      <c r="E11" s="217"/>
      <c r="F11" s="217"/>
      <c r="G11" s="273" t="s">
        <v>577</v>
      </c>
      <c r="H11" s="211">
        <f>SUM(H9:H10)</f>
        <v>44960</v>
      </c>
      <c r="I11" s="217"/>
      <c r="J11" s="217"/>
      <c r="K11" s="217"/>
      <c r="L11" s="217"/>
      <c r="M11" s="217"/>
      <c r="N11" s="217"/>
      <c r="O11" s="217"/>
      <c r="P11" s="217"/>
      <c r="Q11" s="217"/>
      <c r="R11" s="44"/>
      <c r="S11" s="47"/>
      <c r="T11" s="43">
        <v>0</v>
      </c>
      <c r="U11" s="43">
        <v>2</v>
      </c>
      <c r="V11" s="52"/>
      <c r="W11" s="52"/>
      <c r="X11" s="47"/>
    </row>
    <row r="12" spans="2:24" ht="21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4"/>
      <c r="S12" s="146"/>
      <c r="T12" s="143"/>
      <c r="U12" s="143"/>
      <c r="V12" s="147"/>
      <c r="W12" s="147"/>
      <c r="X12" s="146"/>
    </row>
    <row r="13" spans="3:23" ht="21">
      <c r="C13" s="142" t="s">
        <v>690</v>
      </c>
      <c r="T13" s="46"/>
      <c r="U13" s="46"/>
      <c r="W13" s="46"/>
    </row>
    <row r="14" spans="3:23" ht="21">
      <c r="C14" s="46"/>
      <c r="D14" s="46"/>
      <c r="T14" s="46"/>
      <c r="U14" s="46"/>
      <c r="W14" s="46"/>
    </row>
    <row r="15" spans="20:23" ht="21">
      <c r="T15" s="46"/>
      <c r="U15" s="46"/>
      <c r="W15" s="46"/>
    </row>
    <row r="16" spans="20:23" ht="21">
      <c r="T16" s="46"/>
      <c r="U16" s="46"/>
      <c r="W16" s="46"/>
    </row>
    <row r="17" spans="20:23" ht="21">
      <c r="T17" s="46"/>
      <c r="U17" s="46"/>
      <c r="W17" s="46"/>
    </row>
    <row r="18" spans="20:23" ht="21">
      <c r="T18" s="46"/>
      <c r="U18" s="46"/>
      <c r="W18" s="46"/>
    </row>
  </sheetData>
  <sheetProtection/>
  <mergeCells count="19">
    <mergeCell ref="A3:V3"/>
    <mergeCell ref="A4:V4"/>
    <mergeCell ref="A5:V5"/>
    <mergeCell ref="X6:X7"/>
    <mergeCell ref="F7:G7"/>
    <mergeCell ref="S7:U7"/>
    <mergeCell ref="M6:M7"/>
    <mergeCell ref="N6:N7"/>
    <mergeCell ref="O6:O7"/>
    <mergeCell ref="P6:R6"/>
    <mergeCell ref="S6:V6"/>
    <mergeCell ref="W6:W7"/>
    <mergeCell ref="B6:B7"/>
    <mergeCell ref="C6:C7"/>
    <mergeCell ref="D6:D7"/>
    <mergeCell ref="E6:E7"/>
    <mergeCell ref="H6:I6"/>
    <mergeCell ref="J6:K6"/>
    <mergeCell ref="L6:L7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view="pageBreakPreview" zoomScaleSheetLayoutView="100" zoomScalePageLayoutView="0" workbookViewId="0" topLeftCell="A10">
      <selection activeCell="A3" sqref="A3:V3"/>
    </sheetView>
  </sheetViews>
  <sheetFormatPr defaultColWidth="9.140625" defaultRowHeight="15"/>
  <cols>
    <col min="1" max="1" width="2.421875" style="269" customWidth="1"/>
    <col min="2" max="2" width="3.00390625" style="38" customWidth="1"/>
    <col min="3" max="3" width="20.421875" style="38" customWidth="1"/>
    <col min="4" max="4" width="5.8515625" style="38" bestFit="1" customWidth="1"/>
    <col min="5" max="5" width="12.140625" style="38" customWidth="1"/>
    <col min="6" max="6" width="4.421875" style="38" bestFit="1" customWidth="1"/>
    <col min="7" max="7" width="3.57421875" style="38" bestFit="1" customWidth="1"/>
    <col min="8" max="8" width="11.00390625" style="38" bestFit="1" customWidth="1"/>
    <col min="9" max="9" width="7.140625" style="38" bestFit="1" customWidth="1"/>
    <col min="10" max="10" width="8.00390625" style="38" bestFit="1" customWidth="1"/>
    <col min="11" max="11" width="7.7109375" style="38" bestFit="1" customWidth="1"/>
    <col min="12" max="15" width="5.8515625" style="38" bestFit="1" customWidth="1"/>
    <col min="16" max="16" width="4.28125" style="45" bestFit="1" customWidth="1"/>
    <col min="17" max="17" width="9.421875" style="45" bestFit="1" customWidth="1"/>
    <col min="18" max="18" width="9.28125" style="45" bestFit="1" customWidth="1"/>
    <col min="19" max="19" width="8.421875" style="48" customWidth="1"/>
    <col min="20" max="20" width="8.421875" style="38" bestFit="1" customWidth="1"/>
    <col min="21" max="21" width="6.8515625" style="38" customWidth="1"/>
    <col min="22" max="22" width="4.7109375" style="54" customWidth="1"/>
    <col min="23" max="23" width="13.00390625" style="38" bestFit="1" customWidth="1"/>
    <col min="24" max="24" width="6.8515625" style="48" bestFit="1" customWidth="1"/>
    <col min="25" max="16384" width="9.00390625" style="38" customWidth="1"/>
  </cols>
  <sheetData>
    <row r="1" spans="1:23" s="111" customFormat="1" ht="23.25">
      <c r="A1" s="578" t="s">
        <v>674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110"/>
    </row>
    <row r="2" spans="1:23" s="111" customFormat="1" ht="23.25">
      <c r="A2" s="578" t="s">
        <v>63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110"/>
    </row>
    <row r="3" spans="1:23" s="111" customFormat="1" ht="23.25">
      <c r="A3" s="578" t="s">
        <v>784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110"/>
    </row>
    <row r="4" spans="2:24" ht="21">
      <c r="B4" s="588" t="s">
        <v>0</v>
      </c>
      <c r="C4" s="588" t="s">
        <v>1</v>
      </c>
      <c r="D4" s="588" t="s">
        <v>2</v>
      </c>
      <c r="E4" s="590" t="s">
        <v>3</v>
      </c>
      <c r="F4" s="63"/>
      <c r="G4" s="55"/>
      <c r="H4" s="592" t="s">
        <v>4</v>
      </c>
      <c r="I4" s="593"/>
      <c r="J4" s="594" t="s">
        <v>5</v>
      </c>
      <c r="K4" s="594"/>
      <c r="L4" s="595" t="s">
        <v>6</v>
      </c>
      <c r="M4" s="595" t="s">
        <v>7</v>
      </c>
      <c r="N4" s="595" t="s">
        <v>8</v>
      </c>
      <c r="O4" s="595" t="s">
        <v>9</v>
      </c>
      <c r="P4" s="599" t="s">
        <v>10</v>
      </c>
      <c r="Q4" s="600"/>
      <c r="R4" s="601"/>
      <c r="S4" s="583" t="s">
        <v>11</v>
      </c>
      <c r="T4" s="584"/>
      <c r="U4" s="584"/>
      <c r="V4" s="585"/>
      <c r="W4" s="590" t="s">
        <v>15</v>
      </c>
      <c r="X4" s="595" t="s">
        <v>49</v>
      </c>
    </row>
    <row r="5" spans="2:24" ht="21">
      <c r="B5" s="589"/>
      <c r="C5" s="589"/>
      <c r="D5" s="589"/>
      <c r="E5" s="591"/>
      <c r="F5" s="597" t="s">
        <v>46</v>
      </c>
      <c r="G5" s="598"/>
      <c r="H5" s="59" t="s">
        <v>16</v>
      </c>
      <c r="I5" s="50" t="s">
        <v>17</v>
      </c>
      <c r="J5" s="50" t="s">
        <v>60</v>
      </c>
      <c r="K5" s="64" t="s">
        <v>58</v>
      </c>
      <c r="L5" s="596"/>
      <c r="M5" s="596"/>
      <c r="N5" s="596"/>
      <c r="O5" s="596"/>
      <c r="P5" s="263" t="s">
        <v>12</v>
      </c>
      <c r="Q5" s="261" t="s">
        <v>13</v>
      </c>
      <c r="R5" s="262" t="s">
        <v>14</v>
      </c>
      <c r="S5" s="583" t="s">
        <v>48</v>
      </c>
      <c r="T5" s="584"/>
      <c r="U5" s="584"/>
      <c r="V5" s="67" t="s">
        <v>62</v>
      </c>
      <c r="W5" s="591"/>
      <c r="X5" s="596"/>
    </row>
    <row r="6" spans="2:24" ht="21">
      <c r="B6" s="39"/>
      <c r="C6" s="39"/>
      <c r="D6" s="39"/>
      <c r="E6" s="58"/>
      <c r="F6" s="56"/>
      <c r="G6" s="57"/>
      <c r="H6" s="60"/>
      <c r="I6" s="39"/>
      <c r="J6" s="39" t="s">
        <v>59</v>
      </c>
      <c r="K6" s="39" t="s">
        <v>57</v>
      </c>
      <c r="L6" s="39"/>
      <c r="M6" s="39"/>
      <c r="N6" s="39"/>
      <c r="O6" s="39"/>
      <c r="P6" s="51"/>
      <c r="Q6" s="51"/>
      <c r="R6" s="51"/>
      <c r="S6" s="239" t="s">
        <v>54</v>
      </c>
      <c r="T6" s="41" t="s">
        <v>53</v>
      </c>
      <c r="U6" s="65" t="s">
        <v>52</v>
      </c>
      <c r="V6" s="68" t="s">
        <v>61</v>
      </c>
      <c r="W6" s="58"/>
      <c r="X6" s="49"/>
    </row>
    <row r="7" spans="1:24" s="79" customFormat="1" ht="31.5">
      <c r="A7" s="418">
        <v>1</v>
      </c>
      <c r="B7" s="22">
        <v>15</v>
      </c>
      <c r="C7" s="23" t="s">
        <v>76</v>
      </c>
      <c r="D7" s="24" t="s">
        <v>73</v>
      </c>
      <c r="E7" s="479" t="s">
        <v>77</v>
      </c>
      <c r="F7" s="26">
        <v>483</v>
      </c>
      <c r="G7" s="27" t="s">
        <v>21</v>
      </c>
      <c r="H7" s="28">
        <v>21787</v>
      </c>
      <c r="I7" s="28"/>
      <c r="J7" s="71" t="s">
        <v>47</v>
      </c>
      <c r="K7" s="419"/>
      <c r="L7" s="29"/>
      <c r="M7" s="74"/>
      <c r="N7" s="77"/>
      <c r="O7" s="77"/>
      <c r="P7" s="44"/>
      <c r="Q7" s="175">
        <v>23591</v>
      </c>
      <c r="R7" s="85"/>
      <c r="S7" s="44"/>
      <c r="T7" s="93"/>
      <c r="U7" s="368" t="s">
        <v>47</v>
      </c>
      <c r="V7" s="81"/>
      <c r="W7" s="66" t="s">
        <v>72</v>
      </c>
      <c r="X7" s="485" t="s">
        <v>745</v>
      </c>
    </row>
    <row r="8" spans="1:24" s="79" customFormat="1" ht="31.5">
      <c r="A8" s="418">
        <v>2</v>
      </c>
      <c r="B8" s="22">
        <v>16</v>
      </c>
      <c r="C8" s="23" t="s">
        <v>80</v>
      </c>
      <c r="D8" s="24" t="s">
        <v>73</v>
      </c>
      <c r="E8" s="479" t="s">
        <v>81</v>
      </c>
      <c r="F8" s="26">
        <v>983</v>
      </c>
      <c r="G8" s="27" t="s">
        <v>21</v>
      </c>
      <c r="H8" s="28">
        <v>80000</v>
      </c>
      <c r="I8" s="28"/>
      <c r="J8" s="71" t="s">
        <v>47</v>
      </c>
      <c r="K8" s="72"/>
      <c r="L8" s="29"/>
      <c r="M8" s="74"/>
      <c r="N8" s="77"/>
      <c r="O8" s="77"/>
      <c r="P8" s="44"/>
      <c r="Q8" s="233">
        <v>23597</v>
      </c>
      <c r="R8" s="85"/>
      <c r="S8" s="44"/>
      <c r="T8" s="93"/>
      <c r="U8" s="372" t="s">
        <v>47</v>
      </c>
      <c r="V8" s="78"/>
      <c r="W8" s="66" t="s">
        <v>72</v>
      </c>
      <c r="X8" s="485" t="s">
        <v>745</v>
      </c>
    </row>
    <row r="9" spans="1:24" s="79" customFormat="1" ht="31.5">
      <c r="A9" s="418">
        <v>3</v>
      </c>
      <c r="B9" s="22">
        <v>17</v>
      </c>
      <c r="C9" s="23" t="s">
        <v>78</v>
      </c>
      <c r="D9" s="24" t="s">
        <v>73</v>
      </c>
      <c r="E9" s="25" t="s">
        <v>79</v>
      </c>
      <c r="F9" s="26">
        <v>982</v>
      </c>
      <c r="G9" s="27" t="s">
        <v>21</v>
      </c>
      <c r="H9" s="28">
        <v>25465</v>
      </c>
      <c r="I9" s="28"/>
      <c r="J9" s="71" t="s">
        <v>47</v>
      </c>
      <c r="K9" s="72"/>
      <c r="L9" s="29"/>
      <c r="M9" s="74"/>
      <c r="N9" s="77"/>
      <c r="O9" s="77"/>
      <c r="P9" s="44"/>
      <c r="Q9" s="234">
        <v>23612</v>
      </c>
      <c r="R9" s="85"/>
      <c r="S9" s="44"/>
      <c r="T9" s="93" t="s">
        <v>47</v>
      </c>
      <c r="U9" s="77"/>
      <c r="V9" s="78"/>
      <c r="W9" s="66" t="s">
        <v>72</v>
      </c>
      <c r="X9" s="78"/>
    </row>
    <row r="10" spans="1:24" s="79" customFormat="1" ht="31.5">
      <c r="A10" s="418">
        <v>4</v>
      </c>
      <c r="B10" s="22">
        <v>18</v>
      </c>
      <c r="C10" s="23" t="s">
        <v>82</v>
      </c>
      <c r="D10" s="24" t="s">
        <v>73</v>
      </c>
      <c r="E10" s="486" t="s">
        <v>83</v>
      </c>
      <c r="F10" s="26">
        <v>61</v>
      </c>
      <c r="G10" s="27" t="s">
        <v>84</v>
      </c>
      <c r="H10" s="28">
        <v>76960</v>
      </c>
      <c r="I10" s="28"/>
      <c r="J10" s="71" t="s">
        <v>47</v>
      </c>
      <c r="K10" s="72"/>
      <c r="L10" s="71"/>
      <c r="M10" s="74"/>
      <c r="N10" s="77"/>
      <c r="O10" s="77"/>
      <c r="P10" s="44"/>
      <c r="Q10" s="233">
        <v>23633</v>
      </c>
      <c r="R10" s="85"/>
      <c r="S10" s="44"/>
      <c r="T10" s="93"/>
      <c r="U10" s="368" t="s">
        <v>47</v>
      </c>
      <c r="V10" s="78"/>
      <c r="W10" s="66" t="s">
        <v>72</v>
      </c>
      <c r="X10" s="485" t="s">
        <v>745</v>
      </c>
    </row>
    <row r="11" spans="1:24" s="79" customFormat="1" ht="31.5">
      <c r="A11" s="418">
        <v>5</v>
      </c>
      <c r="B11" s="22">
        <v>19</v>
      </c>
      <c r="C11" s="23" t="s">
        <v>90</v>
      </c>
      <c r="D11" s="24" t="s">
        <v>73</v>
      </c>
      <c r="E11" s="479" t="s">
        <v>91</v>
      </c>
      <c r="F11" s="26">
        <v>64</v>
      </c>
      <c r="G11" s="27" t="s">
        <v>27</v>
      </c>
      <c r="H11" s="28">
        <v>60000</v>
      </c>
      <c r="I11" s="28"/>
      <c r="J11" s="71" t="s">
        <v>47</v>
      </c>
      <c r="K11" s="73"/>
      <c r="L11" s="71"/>
      <c r="M11" s="74"/>
      <c r="N11" s="77"/>
      <c r="O11" s="77"/>
      <c r="P11" s="44"/>
      <c r="Q11" s="233">
        <v>23747</v>
      </c>
      <c r="R11" s="175"/>
      <c r="S11" s="44"/>
      <c r="T11" s="93"/>
      <c r="U11" s="368" t="s">
        <v>47</v>
      </c>
      <c r="V11" s="78"/>
      <c r="W11" s="66" t="s">
        <v>72</v>
      </c>
      <c r="X11" s="485" t="s">
        <v>745</v>
      </c>
    </row>
    <row r="12" spans="1:24" s="79" customFormat="1" ht="31.5">
      <c r="A12" s="418">
        <v>6</v>
      </c>
      <c r="B12" s="22">
        <v>20</v>
      </c>
      <c r="C12" s="23" t="s">
        <v>94</v>
      </c>
      <c r="D12" s="24" t="s">
        <v>73</v>
      </c>
      <c r="E12" s="479" t="s">
        <v>95</v>
      </c>
      <c r="F12" s="26">
        <v>118</v>
      </c>
      <c r="G12" s="27" t="s">
        <v>27</v>
      </c>
      <c r="H12" s="28">
        <v>50000</v>
      </c>
      <c r="I12" s="28"/>
      <c r="J12" s="71" t="s">
        <v>47</v>
      </c>
      <c r="K12" s="73"/>
      <c r="L12" s="71"/>
      <c r="M12" s="90"/>
      <c r="N12" s="77"/>
      <c r="O12" s="77"/>
      <c r="P12" s="44"/>
      <c r="Q12" s="417">
        <v>23803</v>
      </c>
      <c r="R12" s="421"/>
      <c r="S12" s="44"/>
      <c r="T12" s="93"/>
      <c r="U12" s="368" t="s">
        <v>47</v>
      </c>
      <c r="V12" s="78"/>
      <c r="W12" s="66" t="s">
        <v>72</v>
      </c>
      <c r="X12" s="485" t="s">
        <v>745</v>
      </c>
    </row>
    <row r="13" spans="1:24" s="79" customFormat="1" ht="31.5">
      <c r="A13" s="418">
        <v>7</v>
      </c>
      <c r="B13" s="22">
        <v>21</v>
      </c>
      <c r="C13" s="23" t="s">
        <v>88</v>
      </c>
      <c r="D13" s="24" t="s">
        <v>73</v>
      </c>
      <c r="E13" s="479" t="s">
        <v>89</v>
      </c>
      <c r="F13" s="26">
        <v>64</v>
      </c>
      <c r="G13" s="27" t="s">
        <v>84</v>
      </c>
      <c r="H13" s="28">
        <v>40123</v>
      </c>
      <c r="I13" s="28"/>
      <c r="J13" s="71" t="s">
        <v>47</v>
      </c>
      <c r="K13" s="72"/>
      <c r="L13" s="71"/>
      <c r="M13" s="74"/>
      <c r="N13" s="77"/>
      <c r="O13" s="77"/>
      <c r="P13" s="44"/>
      <c r="Q13" s="233">
        <v>23887</v>
      </c>
      <c r="R13" s="175"/>
      <c r="S13" s="44"/>
      <c r="T13" s="93"/>
      <c r="U13" s="368" t="s">
        <v>47</v>
      </c>
      <c r="V13" s="78"/>
      <c r="W13" s="66" t="s">
        <v>72</v>
      </c>
      <c r="X13" s="485" t="s">
        <v>745</v>
      </c>
    </row>
    <row r="14" spans="1:24" s="79" customFormat="1" ht="31.5">
      <c r="A14" s="418">
        <v>8</v>
      </c>
      <c r="B14" s="22">
        <v>22</v>
      </c>
      <c r="C14" s="23" t="s">
        <v>92</v>
      </c>
      <c r="D14" s="24" t="s">
        <v>73</v>
      </c>
      <c r="E14" s="479" t="s">
        <v>93</v>
      </c>
      <c r="F14" s="26">
        <v>117</v>
      </c>
      <c r="G14" s="27" t="s">
        <v>27</v>
      </c>
      <c r="H14" s="28">
        <v>40000</v>
      </c>
      <c r="I14" s="28"/>
      <c r="J14" s="71" t="s">
        <v>47</v>
      </c>
      <c r="K14" s="72"/>
      <c r="L14" s="71"/>
      <c r="M14" s="74"/>
      <c r="N14" s="77"/>
      <c r="O14" s="77"/>
      <c r="P14" s="44"/>
      <c r="Q14" s="416"/>
      <c r="R14" s="233">
        <v>24346</v>
      </c>
      <c r="S14" s="44"/>
      <c r="T14" s="93"/>
      <c r="U14" s="368" t="s">
        <v>47</v>
      </c>
      <c r="V14" s="78"/>
      <c r="W14" s="66" t="s">
        <v>72</v>
      </c>
      <c r="X14" s="485" t="s">
        <v>745</v>
      </c>
    </row>
    <row r="15" spans="1:24" s="79" customFormat="1" ht="31.5">
      <c r="A15" s="418">
        <v>9</v>
      </c>
      <c r="B15" s="22">
        <v>23</v>
      </c>
      <c r="C15" s="23" t="s">
        <v>86</v>
      </c>
      <c r="D15" s="24" t="s">
        <v>73</v>
      </c>
      <c r="E15" s="479" t="s">
        <v>87</v>
      </c>
      <c r="F15" s="26">
        <v>63</v>
      </c>
      <c r="G15" s="27" t="s">
        <v>84</v>
      </c>
      <c r="H15" s="28">
        <v>28074</v>
      </c>
      <c r="I15" s="28"/>
      <c r="J15" s="71" t="s">
        <v>47</v>
      </c>
      <c r="K15" s="72"/>
      <c r="L15" s="71"/>
      <c r="M15" s="74"/>
      <c r="N15" s="77"/>
      <c r="O15" s="77"/>
      <c r="P15" s="44"/>
      <c r="Q15" s="233"/>
      <c r="R15" s="233">
        <v>24685</v>
      </c>
      <c r="S15" s="83" t="s">
        <v>507</v>
      </c>
      <c r="T15" s="93"/>
      <c r="U15" s="372" t="s">
        <v>47</v>
      </c>
      <c r="V15" s="78"/>
      <c r="W15" s="66" t="s">
        <v>72</v>
      </c>
      <c r="X15" s="485" t="s">
        <v>745</v>
      </c>
    </row>
    <row r="16" spans="1:24" s="79" customFormat="1" ht="31.5">
      <c r="A16" s="418">
        <v>10</v>
      </c>
      <c r="B16" s="22">
        <v>24</v>
      </c>
      <c r="C16" s="23" t="s">
        <v>82</v>
      </c>
      <c r="D16" s="24" t="s">
        <v>73</v>
      </c>
      <c r="E16" s="479" t="s">
        <v>85</v>
      </c>
      <c r="F16" s="26">
        <v>62</v>
      </c>
      <c r="G16" s="27" t="s">
        <v>84</v>
      </c>
      <c r="H16" s="28">
        <v>80000</v>
      </c>
      <c r="I16" s="28"/>
      <c r="J16" s="71" t="s">
        <v>47</v>
      </c>
      <c r="K16" s="72"/>
      <c r="L16" s="71"/>
      <c r="M16" s="74"/>
      <c r="N16" s="77"/>
      <c r="O16" s="77"/>
      <c r="P16" s="44"/>
      <c r="Q16" s="157"/>
      <c r="R16" s="233">
        <v>24931</v>
      </c>
      <c r="S16" s="44" t="s">
        <v>713</v>
      </c>
      <c r="T16" s="93"/>
      <c r="U16" s="368" t="s">
        <v>47</v>
      </c>
      <c r="V16" s="78"/>
      <c r="W16" s="66" t="s">
        <v>72</v>
      </c>
      <c r="X16" s="485" t="s">
        <v>745</v>
      </c>
    </row>
    <row r="17" spans="1:24" s="79" customFormat="1" ht="31.5">
      <c r="A17" s="418">
        <v>11</v>
      </c>
      <c r="B17" s="22">
        <v>25</v>
      </c>
      <c r="C17" s="23" t="s">
        <v>74</v>
      </c>
      <c r="D17" s="24" t="s">
        <v>73</v>
      </c>
      <c r="E17" s="25" t="s">
        <v>75</v>
      </c>
      <c r="F17" s="26">
        <v>146</v>
      </c>
      <c r="G17" s="27" t="s">
        <v>21</v>
      </c>
      <c r="H17" s="28">
        <v>0</v>
      </c>
      <c r="I17" s="28"/>
      <c r="J17" s="71" t="s">
        <v>47</v>
      </c>
      <c r="K17" s="84"/>
      <c r="L17" s="29"/>
      <c r="M17" s="420"/>
      <c r="N17" s="77"/>
      <c r="O17" s="77"/>
      <c r="P17" s="44"/>
      <c r="Q17" s="415"/>
      <c r="R17" s="44"/>
      <c r="S17" s="80"/>
      <c r="T17" s="93" t="s">
        <v>47</v>
      </c>
      <c r="U17" s="384"/>
      <c r="V17" s="78"/>
      <c r="W17" s="66" t="s">
        <v>72</v>
      </c>
      <c r="X17" s="44"/>
    </row>
    <row r="18" spans="1:24" s="79" customFormat="1" ht="21">
      <c r="A18" s="257"/>
      <c r="B18" s="22"/>
      <c r="C18" s="23"/>
      <c r="D18" s="24"/>
      <c r="E18" s="25"/>
      <c r="F18" s="26"/>
      <c r="G18" s="27" t="s">
        <v>579</v>
      </c>
      <c r="H18" s="28">
        <f>SUM(H7:H17)</f>
        <v>502409</v>
      </c>
      <c r="I18" s="26"/>
      <c r="J18" s="27"/>
      <c r="K18" s="74"/>
      <c r="L18" s="71"/>
      <c r="M18" s="76"/>
      <c r="N18" s="77"/>
      <c r="O18" s="77"/>
      <c r="P18" s="44"/>
      <c r="Q18" s="44"/>
      <c r="R18" s="44"/>
      <c r="S18" s="44"/>
      <c r="T18" s="77">
        <v>2</v>
      </c>
      <c r="U18" s="77">
        <v>9</v>
      </c>
      <c r="V18" s="78"/>
      <c r="W18" s="77"/>
      <c r="X18" s="44"/>
    </row>
    <row r="19" spans="2:23" ht="2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T19" s="46"/>
      <c r="U19" s="46"/>
      <c r="W19" s="46"/>
    </row>
    <row r="20" spans="3:23" ht="21">
      <c r="C20" s="142" t="s">
        <v>690</v>
      </c>
      <c r="D20" s="46"/>
      <c r="T20" s="46"/>
      <c r="U20" s="46"/>
      <c r="W20" s="46"/>
    </row>
    <row r="21" spans="20:23" ht="21">
      <c r="T21" s="46"/>
      <c r="U21" s="46"/>
      <c r="W21" s="46"/>
    </row>
    <row r="22" spans="20:23" ht="21">
      <c r="T22" s="46"/>
      <c r="U22" s="46"/>
      <c r="W22" s="46"/>
    </row>
    <row r="23" spans="20:23" ht="21">
      <c r="T23" s="46"/>
      <c r="U23" s="46"/>
      <c r="W23" s="46"/>
    </row>
    <row r="24" spans="20:23" ht="21">
      <c r="T24" s="46"/>
      <c r="U24" s="46"/>
      <c r="W24" s="46"/>
    </row>
  </sheetData>
  <sheetProtection/>
  <mergeCells count="19">
    <mergeCell ref="A1:V1"/>
    <mergeCell ref="A2:V2"/>
    <mergeCell ref="A3:V3"/>
    <mergeCell ref="X4:X5"/>
    <mergeCell ref="F5:G5"/>
    <mergeCell ref="S5:U5"/>
    <mergeCell ref="M4:M5"/>
    <mergeCell ref="N4:N5"/>
    <mergeCell ref="O4:O5"/>
    <mergeCell ref="P4:R4"/>
    <mergeCell ref="S4:V4"/>
    <mergeCell ref="W4:W5"/>
    <mergeCell ref="B4:B5"/>
    <mergeCell ref="C4:C5"/>
    <mergeCell ref="D4:D5"/>
    <mergeCell ref="E4:E5"/>
    <mergeCell ref="H4:I4"/>
    <mergeCell ref="J4:K4"/>
    <mergeCell ref="L4:L5"/>
  </mergeCells>
  <printOptions horizontalCentered="1"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SheetLayoutView="100" zoomScalePageLayoutView="0" workbookViewId="0" topLeftCell="A1">
      <selection activeCell="A3" sqref="A3:V3"/>
    </sheetView>
  </sheetViews>
  <sheetFormatPr defaultColWidth="9.140625" defaultRowHeight="15"/>
  <cols>
    <col min="1" max="1" width="2.421875" style="269" bestFit="1" customWidth="1"/>
    <col min="2" max="2" width="5.421875" style="38" customWidth="1"/>
    <col min="3" max="3" width="16.421875" style="38" customWidth="1"/>
    <col min="4" max="4" width="10.28125" style="38" customWidth="1"/>
    <col min="5" max="5" width="12.140625" style="38" customWidth="1"/>
    <col min="6" max="6" width="4.8515625" style="38" customWidth="1"/>
    <col min="7" max="7" width="3.57421875" style="38" bestFit="1" customWidth="1"/>
    <col min="8" max="8" width="11.421875" style="38" bestFit="1" customWidth="1"/>
    <col min="9" max="9" width="7.140625" style="38" bestFit="1" customWidth="1"/>
    <col min="10" max="10" width="7.00390625" style="38" bestFit="1" customWidth="1"/>
    <col min="11" max="11" width="8.28125" style="38" bestFit="1" customWidth="1"/>
    <col min="12" max="14" width="4.7109375" style="38" customWidth="1"/>
    <col min="15" max="15" width="5.8515625" style="38" bestFit="1" customWidth="1"/>
    <col min="16" max="16" width="4.28125" style="45" bestFit="1" customWidth="1"/>
    <col min="17" max="17" width="8.00390625" style="45" bestFit="1" customWidth="1"/>
    <col min="18" max="18" width="9.28125" style="45" bestFit="1" customWidth="1"/>
    <col min="19" max="19" width="10.00390625" style="45" bestFit="1" customWidth="1"/>
    <col min="20" max="20" width="8.421875" style="38" bestFit="1" customWidth="1"/>
    <col min="21" max="21" width="5.421875" style="38" customWidth="1"/>
    <col min="22" max="22" width="7.57421875" style="54" bestFit="1" customWidth="1"/>
    <col min="23" max="23" width="8.8515625" style="38" customWidth="1"/>
    <col min="24" max="24" width="6.57421875" style="48" customWidth="1"/>
    <col min="25" max="16384" width="9.00390625" style="38" customWidth="1"/>
  </cols>
  <sheetData>
    <row r="1" spans="1:23" s="111" customFormat="1" ht="23.25">
      <c r="A1" s="578" t="s">
        <v>674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110"/>
    </row>
    <row r="2" spans="1:23" s="111" customFormat="1" ht="23.25">
      <c r="A2" s="578" t="s">
        <v>63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110"/>
    </row>
    <row r="3" spans="1:23" s="111" customFormat="1" ht="23.25">
      <c r="A3" s="578" t="s">
        <v>784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110"/>
    </row>
    <row r="4" spans="2:24" ht="21">
      <c r="B4" s="588" t="s">
        <v>0</v>
      </c>
      <c r="C4" s="588" t="s">
        <v>1</v>
      </c>
      <c r="D4" s="588" t="s">
        <v>2</v>
      </c>
      <c r="E4" s="590" t="s">
        <v>3</v>
      </c>
      <c r="F4" s="63"/>
      <c r="G4" s="55"/>
      <c r="H4" s="592" t="s">
        <v>4</v>
      </c>
      <c r="I4" s="593"/>
      <c r="J4" s="594" t="s">
        <v>5</v>
      </c>
      <c r="K4" s="594"/>
      <c r="L4" s="595" t="s">
        <v>6</v>
      </c>
      <c r="M4" s="595" t="s">
        <v>7</v>
      </c>
      <c r="N4" s="595" t="s">
        <v>8</v>
      </c>
      <c r="O4" s="595" t="s">
        <v>9</v>
      </c>
      <c r="P4" s="599" t="s">
        <v>10</v>
      </c>
      <c r="Q4" s="600"/>
      <c r="R4" s="601"/>
      <c r="S4" s="583" t="s">
        <v>11</v>
      </c>
      <c r="T4" s="584"/>
      <c r="U4" s="584"/>
      <c r="V4" s="585"/>
      <c r="W4" s="590" t="s">
        <v>15</v>
      </c>
      <c r="X4" s="595" t="s">
        <v>49</v>
      </c>
    </row>
    <row r="5" spans="2:24" ht="21">
      <c r="B5" s="589"/>
      <c r="C5" s="589"/>
      <c r="D5" s="589"/>
      <c r="E5" s="591"/>
      <c r="F5" s="597" t="s">
        <v>46</v>
      </c>
      <c r="G5" s="598"/>
      <c r="H5" s="59" t="s">
        <v>16</v>
      </c>
      <c r="I5" s="50" t="s">
        <v>17</v>
      </c>
      <c r="J5" s="50" t="s">
        <v>60</v>
      </c>
      <c r="K5" s="64" t="s">
        <v>58</v>
      </c>
      <c r="L5" s="596"/>
      <c r="M5" s="596"/>
      <c r="N5" s="596"/>
      <c r="O5" s="596"/>
      <c r="P5" s="263" t="s">
        <v>12</v>
      </c>
      <c r="Q5" s="261" t="s">
        <v>13</v>
      </c>
      <c r="R5" s="262" t="s">
        <v>14</v>
      </c>
      <c r="S5" s="583" t="s">
        <v>48</v>
      </c>
      <c r="T5" s="584"/>
      <c r="U5" s="584"/>
      <c r="V5" s="67" t="s">
        <v>62</v>
      </c>
      <c r="W5" s="591"/>
      <c r="X5" s="596"/>
    </row>
    <row r="6" spans="2:24" ht="21">
      <c r="B6" s="39"/>
      <c r="C6" s="39"/>
      <c r="D6" s="39"/>
      <c r="E6" s="58"/>
      <c r="F6" s="56"/>
      <c r="G6" s="57"/>
      <c r="H6" s="60"/>
      <c r="I6" s="39"/>
      <c r="J6" s="39" t="s">
        <v>59</v>
      </c>
      <c r="K6" s="39" t="s">
        <v>57</v>
      </c>
      <c r="L6" s="39"/>
      <c r="M6" s="39"/>
      <c r="N6" s="39"/>
      <c r="O6" s="39"/>
      <c r="P6" s="51"/>
      <c r="Q6" s="51"/>
      <c r="R6" s="51"/>
      <c r="S6" s="239" t="s">
        <v>54</v>
      </c>
      <c r="T6" s="371" t="s">
        <v>53</v>
      </c>
      <c r="U6" s="65" t="s">
        <v>52</v>
      </c>
      <c r="V6" s="68" t="s">
        <v>61</v>
      </c>
      <c r="W6" s="58"/>
      <c r="X6" s="49"/>
    </row>
    <row r="7" spans="1:24" s="79" customFormat="1" ht="47.25">
      <c r="A7" s="270">
        <v>1</v>
      </c>
      <c r="B7" s="9">
        <v>26</v>
      </c>
      <c r="C7" s="7" t="s">
        <v>109</v>
      </c>
      <c r="D7" s="10" t="s">
        <v>96</v>
      </c>
      <c r="E7" s="479" t="s">
        <v>110</v>
      </c>
      <c r="F7" s="1">
        <v>962</v>
      </c>
      <c r="G7" s="2" t="s">
        <v>21</v>
      </c>
      <c r="H7" s="12">
        <v>50000</v>
      </c>
      <c r="I7" s="74"/>
      <c r="J7" s="93" t="s">
        <v>47</v>
      </c>
      <c r="K7" s="74"/>
      <c r="L7" s="71"/>
      <c r="M7" s="74"/>
      <c r="N7" s="77"/>
      <c r="O7" s="77"/>
      <c r="P7" s="44"/>
      <c r="Q7" s="175">
        <v>23341</v>
      </c>
      <c r="R7" s="416"/>
      <c r="S7" s="83"/>
      <c r="T7" s="93"/>
      <c r="U7" s="368" t="s">
        <v>47</v>
      </c>
      <c r="V7" s="81"/>
      <c r="W7" s="66" t="s">
        <v>72</v>
      </c>
      <c r="X7" s="481" t="s">
        <v>745</v>
      </c>
    </row>
    <row r="8" spans="1:24" s="79" customFormat="1" ht="47.25">
      <c r="A8" s="270">
        <v>2</v>
      </c>
      <c r="B8" s="9">
        <v>27</v>
      </c>
      <c r="C8" s="7" t="s">
        <v>99</v>
      </c>
      <c r="D8" s="10" t="s">
        <v>96</v>
      </c>
      <c r="E8" s="479" t="s">
        <v>100</v>
      </c>
      <c r="F8" s="1">
        <v>414</v>
      </c>
      <c r="G8" s="2" t="s">
        <v>21</v>
      </c>
      <c r="H8" s="12">
        <v>20000</v>
      </c>
      <c r="I8" s="74"/>
      <c r="J8" s="93" t="s">
        <v>47</v>
      </c>
      <c r="K8" s="74"/>
      <c r="L8" s="29"/>
      <c r="M8" s="74"/>
      <c r="N8" s="77"/>
      <c r="O8" s="77"/>
      <c r="P8" s="44"/>
      <c r="Q8" s="408">
        <v>23657</v>
      </c>
      <c r="R8" s="85"/>
      <c r="S8" s="44"/>
      <c r="T8" s="93"/>
      <c r="U8" s="368" t="s">
        <v>47</v>
      </c>
      <c r="V8" s="78"/>
      <c r="W8" s="66" t="s">
        <v>72</v>
      </c>
      <c r="X8" s="481" t="s">
        <v>745</v>
      </c>
    </row>
    <row r="9" spans="1:24" s="79" customFormat="1" ht="47.25">
      <c r="A9" s="270">
        <v>3</v>
      </c>
      <c r="B9" s="9">
        <v>28</v>
      </c>
      <c r="C9" s="7" t="s">
        <v>101</v>
      </c>
      <c r="D9" s="10" t="s">
        <v>96</v>
      </c>
      <c r="E9" s="479" t="s">
        <v>102</v>
      </c>
      <c r="F9" s="1">
        <v>415</v>
      </c>
      <c r="G9" s="2" t="s">
        <v>21</v>
      </c>
      <c r="H9" s="12">
        <v>80000</v>
      </c>
      <c r="I9" s="74"/>
      <c r="J9" s="93" t="s">
        <v>47</v>
      </c>
      <c r="K9" s="74"/>
      <c r="L9" s="29"/>
      <c r="M9" s="74"/>
      <c r="N9" s="77"/>
      <c r="O9" s="77"/>
      <c r="P9" s="44"/>
      <c r="Q9" s="408">
        <v>23657</v>
      </c>
      <c r="R9" s="85"/>
      <c r="S9" s="44"/>
      <c r="T9" s="93"/>
      <c r="U9" s="368" t="s">
        <v>47</v>
      </c>
      <c r="V9" s="78"/>
      <c r="W9" s="66" t="s">
        <v>72</v>
      </c>
      <c r="X9" s="481" t="s">
        <v>745</v>
      </c>
    </row>
    <row r="10" spans="1:24" s="79" customFormat="1" ht="47.25">
      <c r="A10" s="270">
        <v>4</v>
      </c>
      <c r="B10" s="9">
        <v>29</v>
      </c>
      <c r="C10" s="7" t="s">
        <v>107</v>
      </c>
      <c r="D10" s="10" t="s">
        <v>96</v>
      </c>
      <c r="E10" s="479" t="s">
        <v>108</v>
      </c>
      <c r="F10" s="1">
        <v>960</v>
      </c>
      <c r="G10" s="2" t="s">
        <v>21</v>
      </c>
      <c r="H10" s="12">
        <v>35000</v>
      </c>
      <c r="I10" s="74"/>
      <c r="J10" s="93" t="s">
        <v>47</v>
      </c>
      <c r="K10" s="74"/>
      <c r="L10" s="71"/>
      <c r="M10" s="74"/>
      <c r="N10" s="77"/>
      <c r="O10" s="77"/>
      <c r="P10" s="44"/>
      <c r="Q10" s="417">
        <v>23712</v>
      </c>
      <c r="R10" s="233"/>
      <c r="S10" s="44"/>
      <c r="T10" s="93"/>
      <c r="U10" s="372" t="s">
        <v>47</v>
      </c>
      <c r="V10" s="78"/>
      <c r="W10" s="66" t="s">
        <v>72</v>
      </c>
      <c r="X10" s="481" t="s">
        <v>745</v>
      </c>
    </row>
    <row r="11" spans="1:24" s="79" customFormat="1" ht="47.25">
      <c r="A11" s="270">
        <v>5</v>
      </c>
      <c r="B11" s="9">
        <v>30</v>
      </c>
      <c r="C11" s="7" t="s">
        <v>105</v>
      </c>
      <c r="D11" s="10" t="s">
        <v>96</v>
      </c>
      <c r="E11" s="479" t="s">
        <v>106</v>
      </c>
      <c r="F11" s="1">
        <v>957</v>
      </c>
      <c r="G11" s="2" t="s">
        <v>21</v>
      </c>
      <c r="H11" s="12">
        <v>29500</v>
      </c>
      <c r="I11" s="74"/>
      <c r="J11" s="93" t="s">
        <v>47</v>
      </c>
      <c r="K11" s="74"/>
      <c r="L11" s="71"/>
      <c r="M11" s="74"/>
      <c r="N11" s="77"/>
      <c r="O11" s="77"/>
      <c r="P11" s="44"/>
      <c r="Q11" s="233">
        <v>23740</v>
      </c>
      <c r="R11" s="85"/>
      <c r="S11" s="44"/>
      <c r="T11" s="93"/>
      <c r="U11" s="368" t="s">
        <v>47</v>
      </c>
      <c r="V11" s="78"/>
      <c r="W11" s="66" t="s">
        <v>72</v>
      </c>
      <c r="X11" s="481" t="s">
        <v>745</v>
      </c>
    </row>
    <row r="12" spans="1:24" s="79" customFormat="1" ht="47.25">
      <c r="A12" s="270">
        <v>6</v>
      </c>
      <c r="B12" s="9">
        <v>31</v>
      </c>
      <c r="C12" s="23" t="s">
        <v>672</v>
      </c>
      <c r="D12" s="24" t="s">
        <v>96</v>
      </c>
      <c r="E12" s="479" t="s">
        <v>277</v>
      </c>
      <c r="F12" s="26">
        <v>115</v>
      </c>
      <c r="G12" s="27" t="s">
        <v>84</v>
      </c>
      <c r="H12" s="28">
        <v>85892</v>
      </c>
      <c r="I12" s="74"/>
      <c r="J12" s="383"/>
      <c r="K12" s="153" t="s">
        <v>47</v>
      </c>
      <c r="L12" s="71"/>
      <c r="M12" s="74"/>
      <c r="N12" s="74"/>
      <c r="O12" s="74"/>
      <c r="P12" s="74"/>
      <c r="Q12" s="416"/>
      <c r="R12" s="233">
        <v>23889</v>
      </c>
      <c r="S12" s="102"/>
      <c r="T12" s="93"/>
      <c r="U12" s="368" t="s">
        <v>47</v>
      </c>
      <c r="V12" s="242"/>
      <c r="W12" s="81" t="s">
        <v>72</v>
      </c>
      <c r="X12" s="481" t="s">
        <v>745</v>
      </c>
    </row>
    <row r="13" spans="1:24" s="79" customFormat="1" ht="47.25">
      <c r="A13" s="270">
        <v>7</v>
      </c>
      <c r="B13" s="9">
        <v>32</v>
      </c>
      <c r="C13" s="7" t="s">
        <v>111</v>
      </c>
      <c r="D13" s="10" t="s">
        <v>96</v>
      </c>
      <c r="E13" s="11" t="s">
        <v>112</v>
      </c>
      <c r="F13" s="1">
        <v>963</v>
      </c>
      <c r="G13" s="2" t="s">
        <v>21</v>
      </c>
      <c r="H13" s="12">
        <v>15127</v>
      </c>
      <c r="I13" s="74"/>
      <c r="J13" s="93" t="s">
        <v>47</v>
      </c>
      <c r="K13" s="74"/>
      <c r="L13" s="71"/>
      <c r="M13" s="74"/>
      <c r="N13" s="77"/>
      <c r="O13" s="77"/>
      <c r="P13" s="44"/>
      <c r="Q13" s="233"/>
      <c r="R13" s="175">
        <v>24349</v>
      </c>
      <c r="S13" s="44"/>
      <c r="T13" s="93" t="s">
        <v>47</v>
      </c>
      <c r="U13" s="77"/>
      <c r="V13" s="78"/>
      <c r="W13" s="66" t="s">
        <v>72</v>
      </c>
      <c r="X13" s="44"/>
    </row>
    <row r="14" spans="1:24" s="79" customFormat="1" ht="47.25">
      <c r="A14" s="270">
        <v>8</v>
      </c>
      <c r="B14" s="9">
        <v>33</v>
      </c>
      <c r="C14" s="7" t="s">
        <v>113</v>
      </c>
      <c r="D14" s="10" t="s">
        <v>96</v>
      </c>
      <c r="E14" s="11" t="s">
        <v>114</v>
      </c>
      <c r="F14" s="1">
        <v>67</v>
      </c>
      <c r="G14" s="2" t="s">
        <v>27</v>
      </c>
      <c r="H14" s="12">
        <v>85480</v>
      </c>
      <c r="I14" s="74"/>
      <c r="J14" s="93" t="s">
        <v>47</v>
      </c>
      <c r="K14" s="74"/>
      <c r="L14" s="71"/>
      <c r="M14" s="74"/>
      <c r="N14" s="77"/>
      <c r="O14" s="77"/>
      <c r="P14" s="44"/>
      <c r="Q14" s="233"/>
      <c r="R14" s="233">
        <v>24361</v>
      </c>
      <c r="S14" s="44"/>
      <c r="T14" s="93" t="s">
        <v>47</v>
      </c>
      <c r="U14" s="77"/>
      <c r="V14" s="78"/>
      <c r="W14" s="66" t="s">
        <v>72</v>
      </c>
      <c r="X14" s="44"/>
    </row>
    <row r="15" spans="1:24" s="79" customFormat="1" ht="47.25">
      <c r="A15" s="270">
        <v>9</v>
      </c>
      <c r="B15" s="9">
        <v>34</v>
      </c>
      <c r="C15" s="7" t="s">
        <v>97</v>
      </c>
      <c r="D15" s="10" t="s">
        <v>96</v>
      </c>
      <c r="E15" s="11" t="s">
        <v>98</v>
      </c>
      <c r="F15" s="1">
        <v>83</v>
      </c>
      <c r="G15" s="2" t="s">
        <v>21</v>
      </c>
      <c r="H15" s="12">
        <v>25000</v>
      </c>
      <c r="I15" s="74"/>
      <c r="J15" s="93" t="s">
        <v>47</v>
      </c>
      <c r="K15" s="74"/>
      <c r="L15" s="29"/>
      <c r="M15" s="74"/>
      <c r="N15" s="77"/>
      <c r="O15" s="77"/>
      <c r="P15" s="44"/>
      <c r="Q15" s="415"/>
      <c r="R15" s="408">
        <v>24494</v>
      </c>
      <c r="S15" s="80" t="s">
        <v>544</v>
      </c>
      <c r="T15" s="93" t="s">
        <v>47</v>
      </c>
      <c r="U15" s="77"/>
      <c r="V15" s="78"/>
      <c r="W15" s="66" t="s">
        <v>72</v>
      </c>
      <c r="X15" s="44"/>
    </row>
    <row r="16" spans="1:24" s="79" customFormat="1" ht="47.25">
      <c r="A16" s="270">
        <v>10</v>
      </c>
      <c r="B16" s="9">
        <v>35</v>
      </c>
      <c r="C16" s="23" t="s">
        <v>103</v>
      </c>
      <c r="D16" s="24" t="s">
        <v>96</v>
      </c>
      <c r="E16" s="25" t="s">
        <v>104</v>
      </c>
      <c r="F16" s="26">
        <v>416</v>
      </c>
      <c r="G16" s="27" t="s">
        <v>21</v>
      </c>
      <c r="H16" s="12">
        <v>72712</v>
      </c>
      <c r="I16" s="414"/>
      <c r="J16" s="44" t="s">
        <v>47</v>
      </c>
      <c r="K16" s="74"/>
      <c r="L16" s="29"/>
      <c r="M16" s="74"/>
      <c r="N16" s="77"/>
      <c r="O16" s="77"/>
      <c r="P16" s="44"/>
      <c r="Q16" s="102"/>
      <c r="R16" s="80">
        <v>24809</v>
      </c>
      <c r="S16" s="177" t="s">
        <v>684</v>
      </c>
      <c r="T16" s="44" t="s">
        <v>47</v>
      </c>
      <c r="U16" s="384"/>
      <c r="V16" s="78"/>
      <c r="W16" s="81" t="s">
        <v>72</v>
      </c>
      <c r="X16" s="44"/>
    </row>
    <row r="17" spans="1:24" s="79" customFormat="1" ht="21">
      <c r="A17" s="270"/>
      <c r="B17" s="9"/>
      <c r="C17" s="7"/>
      <c r="D17" s="10"/>
      <c r="E17" s="11"/>
      <c r="F17" s="1"/>
      <c r="G17" s="409">
        <v>10</v>
      </c>
      <c r="H17" s="410">
        <f>SUM(H7:H16)</f>
        <v>498711</v>
      </c>
      <c r="I17" s="74"/>
      <c r="J17" s="93"/>
      <c r="K17" s="74"/>
      <c r="L17" s="71"/>
      <c r="M17" s="74"/>
      <c r="N17" s="77"/>
      <c r="O17" s="77"/>
      <c r="P17" s="44"/>
      <c r="Q17" s="233"/>
      <c r="R17" s="233"/>
      <c r="S17" s="44"/>
      <c r="T17" s="93">
        <v>4</v>
      </c>
      <c r="U17" s="77">
        <v>6</v>
      </c>
      <c r="V17" s="78"/>
      <c r="W17" s="66"/>
      <c r="X17" s="44"/>
    </row>
    <row r="18" spans="1:24" s="79" customFormat="1" ht="21">
      <c r="A18" s="270"/>
      <c r="B18" s="9"/>
      <c r="C18" s="7"/>
      <c r="D18" s="10"/>
      <c r="E18" s="11"/>
      <c r="F18" s="1"/>
      <c r="G18" s="2"/>
      <c r="H18" s="28"/>
      <c r="I18" s="74"/>
      <c r="J18" s="93"/>
      <c r="K18" s="74"/>
      <c r="L18" s="71"/>
      <c r="M18" s="74"/>
      <c r="N18" s="77"/>
      <c r="O18" s="77"/>
      <c r="P18" s="44"/>
      <c r="Q18" s="233"/>
      <c r="R18" s="233"/>
      <c r="S18" s="44"/>
      <c r="T18" s="93"/>
      <c r="U18" s="77"/>
      <c r="V18" s="78"/>
      <c r="W18" s="66"/>
      <c r="X18" s="44"/>
    </row>
    <row r="19" spans="1:24" s="79" customFormat="1" ht="47.25">
      <c r="A19" s="413">
        <v>1</v>
      </c>
      <c r="B19" s="9">
        <v>36</v>
      </c>
      <c r="C19" s="7" t="s">
        <v>116</v>
      </c>
      <c r="D19" s="10" t="s">
        <v>115</v>
      </c>
      <c r="E19" s="11" t="s">
        <v>117</v>
      </c>
      <c r="F19" s="1">
        <v>969</v>
      </c>
      <c r="G19" s="2" t="s">
        <v>21</v>
      </c>
      <c r="H19" s="12">
        <v>11060</v>
      </c>
      <c r="I19" s="74"/>
      <c r="J19" s="93" t="s">
        <v>47</v>
      </c>
      <c r="K19" s="74"/>
      <c r="L19" s="71"/>
      <c r="M19" s="90"/>
      <c r="N19" s="77"/>
      <c r="O19" s="77"/>
      <c r="P19" s="44"/>
      <c r="Q19" s="233">
        <v>23627</v>
      </c>
      <c r="R19" s="85"/>
      <c r="S19" s="44"/>
      <c r="T19" s="93" t="s">
        <v>47</v>
      </c>
      <c r="U19" s="77"/>
      <c r="V19" s="78"/>
      <c r="W19" s="66" t="s">
        <v>72</v>
      </c>
      <c r="X19" s="44"/>
    </row>
    <row r="20" spans="1:24" s="79" customFormat="1" ht="21">
      <c r="A20" s="270"/>
      <c r="B20" s="411"/>
      <c r="C20" s="411"/>
      <c r="D20" s="411"/>
      <c r="E20" s="411"/>
      <c r="F20" s="411"/>
      <c r="G20" s="409">
        <v>1</v>
      </c>
      <c r="H20" s="412">
        <f>SUM(H19)</f>
        <v>11060</v>
      </c>
      <c r="I20" s="74"/>
      <c r="J20" s="411"/>
      <c r="K20" s="411"/>
      <c r="L20" s="71"/>
      <c r="M20" s="91"/>
      <c r="N20" s="77"/>
      <c r="O20" s="77"/>
      <c r="P20" s="44"/>
      <c r="Q20" s="44"/>
      <c r="R20" s="44"/>
      <c r="S20" s="44"/>
      <c r="T20" s="77">
        <v>1</v>
      </c>
      <c r="U20" s="77">
        <v>0</v>
      </c>
      <c r="V20" s="78"/>
      <c r="W20" s="77"/>
      <c r="X20" s="44"/>
    </row>
    <row r="21" spans="1:23" ht="21">
      <c r="A21" s="332"/>
      <c r="B21" s="70"/>
      <c r="C21" s="142" t="s">
        <v>690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T21" s="46"/>
      <c r="U21" s="46"/>
      <c r="W21" s="46"/>
    </row>
    <row r="22" spans="1:23" ht="21">
      <c r="A22" s="332"/>
      <c r="D22" s="46"/>
      <c r="T22" s="46"/>
      <c r="U22" s="46"/>
      <c r="W22" s="46"/>
    </row>
    <row r="23" spans="1:23" ht="21">
      <c r="A23" s="332"/>
      <c r="T23" s="46"/>
      <c r="U23" s="46"/>
      <c r="W23" s="46"/>
    </row>
    <row r="24" spans="1:24" ht="18.75">
      <c r="A24" s="332"/>
      <c r="P24" s="38"/>
      <c r="Q24" s="48"/>
      <c r="R24" s="48"/>
      <c r="S24" s="38"/>
      <c r="V24" s="38"/>
      <c r="X24" s="38"/>
    </row>
    <row r="25" spans="1:23" ht="21">
      <c r="A25" s="332"/>
      <c r="T25" s="46"/>
      <c r="U25" s="46"/>
      <c r="W25" s="46"/>
    </row>
    <row r="26" spans="1:23" ht="21">
      <c r="A26" s="332"/>
      <c r="T26" s="46"/>
      <c r="U26" s="46"/>
      <c r="W26" s="46"/>
    </row>
    <row r="27" ht="18.75">
      <c r="A27" s="332"/>
    </row>
  </sheetData>
  <sheetProtection/>
  <mergeCells count="19">
    <mergeCell ref="A1:V1"/>
    <mergeCell ref="A2:V2"/>
    <mergeCell ref="A3:V3"/>
    <mergeCell ref="X4:X5"/>
    <mergeCell ref="F5:G5"/>
    <mergeCell ref="S5:U5"/>
    <mergeCell ref="M4:M5"/>
    <mergeCell ref="N4:N5"/>
    <mergeCell ref="O4:O5"/>
    <mergeCell ref="P4:R4"/>
    <mergeCell ref="S4:V4"/>
    <mergeCell ref="W4:W5"/>
    <mergeCell ref="B4:B5"/>
    <mergeCell ref="C4:C5"/>
    <mergeCell ref="D4:D5"/>
    <mergeCell ref="E4:E5"/>
    <mergeCell ref="H4:I4"/>
    <mergeCell ref="J4:K4"/>
    <mergeCell ref="L4:L5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view="pageBreakPreview" zoomScaleSheetLayoutView="100" zoomScalePageLayoutView="0" workbookViewId="0" topLeftCell="A13">
      <selection activeCell="A3" sqref="A3:V3"/>
    </sheetView>
  </sheetViews>
  <sheetFormatPr defaultColWidth="9.140625" defaultRowHeight="15"/>
  <cols>
    <col min="1" max="1" width="2.421875" style="158" bestFit="1" customWidth="1"/>
    <col min="2" max="2" width="5.421875" style="158" customWidth="1"/>
    <col min="3" max="3" width="19.421875" style="158" customWidth="1"/>
    <col min="4" max="4" width="10.28125" style="158" customWidth="1"/>
    <col min="5" max="5" width="12.421875" style="158" customWidth="1"/>
    <col min="6" max="6" width="3.8515625" style="158" bestFit="1" customWidth="1"/>
    <col min="7" max="7" width="3.57421875" style="158" bestFit="1" customWidth="1"/>
    <col min="8" max="8" width="9.421875" style="158" bestFit="1" customWidth="1"/>
    <col min="9" max="9" width="7.140625" style="158" bestFit="1" customWidth="1"/>
    <col min="10" max="10" width="7.00390625" style="158" bestFit="1" customWidth="1"/>
    <col min="11" max="11" width="7.7109375" style="158" bestFit="1" customWidth="1"/>
    <col min="12" max="15" width="5.8515625" style="158" bestFit="1" customWidth="1"/>
    <col min="16" max="16" width="7.140625" style="86" customWidth="1"/>
    <col min="17" max="17" width="8.28125" style="86" bestFit="1" customWidth="1"/>
    <col min="18" max="18" width="8.140625" style="86" bestFit="1" customWidth="1"/>
    <col min="19" max="19" width="7.7109375" style="86" customWidth="1"/>
    <col min="20" max="20" width="8.421875" style="158" bestFit="1" customWidth="1"/>
    <col min="21" max="21" width="6.00390625" style="158" customWidth="1"/>
    <col min="22" max="22" width="7.57421875" style="150" bestFit="1" customWidth="1"/>
    <col min="23" max="23" width="8.7109375" style="158" customWidth="1"/>
    <col min="24" max="24" width="8.00390625" style="150" customWidth="1"/>
    <col min="25" max="16384" width="9.00390625" style="158" customWidth="1"/>
  </cols>
  <sheetData>
    <row r="1" spans="1:23" s="111" customFormat="1" ht="23.25">
      <c r="A1" s="578" t="s">
        <v>674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110"/>
    </row>
    <row r="2" spans="1:23" s="111" customFormat="1" ht="23.25">
      <c r="A2" s="578" t="s">
        <v>63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110"/>
    </row>
    <row r="3" spans="1:23" s="111" customFormat="1" ht="23.25">
      <c r="A3" s="578" t="s">
        <v>784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110"/>
    </row>
    <row r="4" spans="2:24" ht="21">
      <c r="B4" s="607" t="s">
        <v>0</v>
      </c>
      <c r="C4" s="607" t="s">
        <v>1</v>
      </c>
      <c r="D4" s="607" t="s">
        <v>2</v>
      </c>
      <c r="E4" s="609" t="s">
        <v>3</v>
      </c>
      <c r="F4" s="159"/>
      <c r="G4" s="160"/>
      <c r="H4" s="611" t="s">
        <v>4</v>
      </c>
      <c r="I4" s="612"/>
      <c r="J4" s="613" t="s">
        <v>5</v>
      </c>
      <c r="K4" s="613"/>
      <c r="L4" s="614" t="s">
        <v>6</v>
      </c>
      <c r="M4" s="614" t="s">
        <v>7</v>
      </c>
      <c r="N4" s="614" t="s">
        <v>8</v>
      </c>
      <c r="O4" s="614" t="s">
        <v>9</v>
      </c>
      <c r="P4" s="562" t="s">
        <v>10</v>
      </c>
      <c r="Q4" s="563"/>
      <c r="R4" s="564"/>
      <c r="S4" s="602" t="s">
        <v>11</v>
      </c>
      <c r="T4" s="603"/>
      <c r="U4" s="603"/>
      <c r="V4" s="604"/>
      <c r="W4" s="605" t="s">
        <v>15</v>
      </c>
      <c r="X4" s="616" t="s">
        <v>49</v>
      </c>
    </row>
    <row r="5" spans="2:24" ht="21">
      <c r="B5" s="608"/>
      <c r="C5" s="608"/>
      <c r="D5" s="608"/>
      <c r="E5" s="610"/>
      <c r="F5" s="618" t="s">
        <v>46</v>
      </c>
      <c r="G5" s="619"/>
      <c r="H5" s="163" t="s">
        <v>16</v>
      </c>
      <c r="I5" s="162" t="s">
        <v>17</v>
      </c>
      <c r="J5" s="162" t="s">
        <v>60</v>
      </c>
      <c r="K5" s="164" t="s">
        <v>58</v>
      </c>
      <c r="L5" s="615"/>
      <c r="M5" s="615"/>
      <c r="N5" s="615"/>
      <c r="O5" s="615"/>
      <c r="P5" s="263" t="s">
        <v>12</v>
      </c>
      <c r="Q5" s="261" t="s">
        <v>13</v>
      </c>
      <c r="R5" s="262" t="s">
        <v>14</v>
      </c>
      <c r="S5" s="602" t="s">
        <v>48</v>
      </c>
      <c r="T5" s="603"/>
      <c r="U5" s="603"/>
      <c r="V5" s="165" t="s">
        <v>62</v>
      </c>
      <c r="W5" s="606"/>
      <c r="X5" s="617"/>
    </row>
    <row r="6" spans="2:24" ht="21">
      <c r="B6" s="166"/>
      <c r="C6" s="166"/>
      <c r="D6" s="166"/>
      <c r="E6" s="167"/>
      <c r="F6" s="168"/>
      <c r="G6" s="169"/>
      <c r="H6" s="170"/>
      <c r="I6" s="166"/>
      <c r="J6" s="166" t="s">
        <v>59</v>
      </c>
      <c r="K6" s="166" t="s">
        <v>57</v>
      </c>
      <c r="L6" s="166"/>
      <c r="M6" s="166"/>
      <c r="N6" s="166"/>
      <c r="O6" s="166"/>
      <c r="P6" s="124"/>
      <c r="Q6" s="124"/>
      <c r="R6" s="124"/>
      <c r="S6" s="161" t="s">
        <v>54</v>
      </c>
      <c r="T6" s="114" t="s">
        <v>53</v>
      </c>
      <c r="U6" s="171" t="s">
        <v>52</v>
      </c>
      <c r="V6" s="172" t="s">
        <v>61</v>
      </c>
      <c r="W6" s="167"/>
      <c r="X6" s="148"/>
    </row>
    <row r="7" spans="1:24" ht="47.25">
      <c r="A7" s="275">
        <v>1</v>
      </c>
      <c r="B7" s="22">
        <v>37</v>
      </c>
      <c r="C7" s="23" t="s">
        <v>455</v>
      </c>
      <c r="D7" s="24" t="s">
        <v>447</v>
      </c>
      <c r="E7" s="479" t="s">
        <v>456</v>
      </c>
      <c r="F7" s="173">
        <v>1000</v>
      </c>
      <c r="G7" s="174" t="s">
        <v>21</v>
      </c>
      <c r="H7" s="184">
        <v>35000</v>
      </c>
      <c r="I7" s="154"/>
      <c r="J7" s="71"/>
      <c r="K7" s="154"/>
      <c r="L7" s="71"/>
      <c r="M7" s="154"/>
      <c r="N7" s="88"/>
      <c r="O7" s="88"/>
      <c r="P7" s="85"/>
      <c r="Q7" s="100">
        <v>23500</v>
      </c>
      <c r="R7" s="85"/>
      <c r="S7" s="85" t="s">
        <v>22</v>
      </c>
      <c r="T7" s="88"/>
      <c r="U7" s="367" t="s">
        <v>47</v>
      </c>
      <c r="V7" s="176"/>
      <c r="W7" s="66" t="s">
        <v>72</v>
      </c>
      <c r="X7" s="483" t="s">
        <v>745</v>
      </c>
    </row>
    <row r="8" spans="1:24" ht="47.25">
      <c r="A8" s="275">
        <v>2</v>
      </c>
      <c r="B8" s="22">
        <v>38</v>
      </c>
      <c r="C8" s="23" t="s">
        <v>450</v>
      </c>
      <c r="D8" s="24" t="s">
        <v>447</v>
      </c>
      <c r="E8" s="479" t="s">
        <v>451</v>
      </c>
      <c r="F8" s="173">
        <v>996</v>
      </c>
      <c r="G8" s="174" t="s">
        <v>21</v>
      </c>
      <c r="H8" s="184">
        <v>46399.5</v>
      </c>
      <c r="I8" s="154"/>
      <c r="J8" s="71"/>
      <c r="K8" s="154"/>
      <c r="L8" s="29"/>
      <c r="M8" s="154"/>
      <c r="N8" s="88"/>
      <c r="O8" s="88"/>
      <c r="P8" s="85"/>
      <c r="Q8" s="100">
        <v>23684</v>
      </c>
      <c r="R8" s="85"/>
      <c r="S8" s="85" t="s">
        <v>22</v>
      </c>
      <c r="T8" s="88"/>
      <c r="U8" s="367" t="s">
        <v>47</v>
      </c>
      <c r="V8" s="22"/>
      <c r="W8" s="66" t="s">
        <v>72</v>
      </c>
      <c r="X8" s="483" t="s">
        <v>745</v>
      </c>
    </row>
    <row r="9" spans="1:24" ht="47.25">
      <c r="A9" s="275">
        <v>3</v>
      </c>
      <c r="B9" s="22">
        <v>39</v>
      </c>
      <c r="C9" s="23" t="s">
        <v>450</v>
      </c>
      <c r="D9" s="24" t="s">
        <v>447</v>
      </c>
      <c r="E9" s="25" t="s">
        <v>454</v>
      </c>
      <c r="F9" s="173">
        <v>999</v>
      </c>
      <c r="G9" s="174" t="s">
        <v>21</v>
      </c>
      <c r="H9" s="184">
        <v>50093</v>
      </c>
      <c r="I9" s="71"/>
      <c r="J9" s="71"/>
      <c r="K9" s="154"/>
      <c r="L9" s="71"/>
      <c r="M9" s="154"/>
      <c r="N9" s="88"/>
      <c r="O9" s="88"/>
      <c r="P9" s="85"/>
      <c r="Q9" s="154"/>
      <c r="R9" s="100">
        <v>24293</v>
      </c>
      <c r="S9" s="85"/>
      <c r="T9" s="367" t="s">
        <v>47</v>
      </c>
      <c r="U9" s="367"/>
      <c r="V9" s="22"/>
      <c r="W9" s="66" t="s">
        <v>72</v>
      </c>
      <c r="X9" s="365" t="s">
        <v>714</v>
      </c>
    </row>
    <row r="10" spans="1:24" ht="47.25">
      <c r="A10" s="275">
        <v>4</v>
      </c>
      <c r="B10" s="22">
        <v>40</v>
      </c>
      <c r="C10" s="23" t="s">
        <v>450</v>
      </c>
      <c r="D10" s="24" t="s">
        <v>447</v>
      </c>
      <c r="E10" s="479" t="s">
        <v>452</v>
      </c>
      <c r="F10" s="173">
        <v>997</v>
      </c>
      <c r="G10" s="174" t="s">
        <v>21</v>
      </c>
      <c r="H10" s="184">
        <v>17465</v>
      </c>
      <c r="I10" s="154"/>
      <c r="J10" s="71"/>
      <c r="K10" s="154"/>
      <c r="L10" s="29"/>
      <c r="M10" s="154"/>
      <c r="N10" s="88"/>
      <c r="O10" s="88"/>
      <c r="P10" s="85"/>
      <c r="Q10" s="154"/>
      <c r="R10" s="100">
        <v>24349</v>
      </c>
      <c r="S10" s="85" t="s">
        <v>22</v>
      </c>
      <c r="T10" s="88"/>
      <c r="U10" s="367" t="s">
        <v>47</v>
      </c>
      <c r="V10" s="22"/>
      <c r="W10" s="66" t="s">
        <v>72</v>
      </c>
      <c r="X10" s="483" t="s">
        <v>745</v>
      </c>
    </row>
    <row r="11" spans="1:24" ht="47.25">
      <c r="A11" s="275">
        <v>5</v>
      </c>
      <c r="B11" s="22">
        <v>41</v>
      </c>
      <c r="C11" s="23" t="s">
        <v>459</v>
      </c>
      <c r="D11" s="24" t="s">
        <v>447</v>
      </c>
      <c r="E11" s="479" t="s">
        <v>460</v>
      </c>
      <c r="F11" s="173">
        <v>147</v>
      </c>
      <c r="G11" s="174" t="s">
        <v>27</v>
      </c>
      <c r="H11" s="184">
        <v>95369</v>
      </c>
      <c r="I11" s="154"/>
      <c r="J11" s="71"/>
      <c r="K11" s="154"/>
      <c r="L11" s="71"/>
      <c r="M11" s="154"/>
      <c r="N11" s="88"/>
      <c r="O11" s="88"/>
      <c r="P11" s="85"/>
      <c r="Q11" s="154"/>
      <c r="R11" s="100">
        <v>24616</v>
      </c>
      <c r="S11" s="85" t="s">
        <v>528</v>
      </c>
      <c r="T11" s="88"/>
      <c r="U11" s="367" t="s">
        <v>47</v>
      </c>
      <c r="V11" s="22"/>
      <c r="W11" s="66" t="s">
        <v>72</v>
      </c>
      <c r="X11" s="483" t="s">
        <v>745</v>
      </c>
    </row>
    <row r="12" spans="1:24" ht="47.25">
      <c r="A12" s="275">
        <v>6</v>
      </c>
      <c r="B12" s="22">
        <v>42</v>
      </c>
      <c r="C12" s="23" t="s">
        <v>459</v>
      </c>
      <c r="D12" s="24" t="s">
        <v>447</v>
      </c>
      <c r="E12" s="479" t="s">
        <v>461</v>
      </c>
      <c r="F12" s="173">
        <v>158</v>
      </c>
      <c r="G12" s="174" t="s">
        <v>27</v>
      </c>
      <c r="H12" s="184">
        <v>73076</v>
      </c>
      <c r="I12" s="154"/>
      <c r="J12" s="71"/>
      <c r="K12" s="154"/>
      <c r="L12" s="71"/>
      <c r="M12" s="154"/>
      <c r="N12" s="88"/>
      <c r="O12" s="88"/>
      <c r="P12" s="85"/>
      <c r="Q12" s="154"/>
      <c r="R12" s="100">
        <v>24633</v>
      </c>
      <c r="S12" s="85" t="s">
        <v>523</v>
      </c>
      <c r="T12" s="88"/>
      <c r="U12" s="367" t="s">
        <v>47</v>
      </c>
      <c r="V12" s="22"/>
      <c r="W12" s="66" t="s">
        <v>72</v>
      </c>
      <c r="X12" s="483" t="s">
        <v>745</v>
      </c>
    </row>
    <row r="13" spans="1:24" ht="47.25">
      <c r="A13" s="275">
        <v>7</v>
      </c>
      <c r="B13" s="22">
        <v>43</v>
      </c>
      <c r="C13" s="23" t="s">
        <v>448</v>
      </c>
      <c r="D13" s="24" t="s">
        <v>447</v>
      </c>
      <c r="E13" s="25" t="s">
        <v>449</v>
      </c>
      <c r="F13" s="173">
        <v>481</v>
      </c>
      <c r="G13" s="174" t="s">
        <v>21</v>
      </c>
      <c r="H13" s="184">
        <v>60740</v>
      </c>
      <c r="I13" s="154"/>
      <c r="J13" s="71"/>
      <c r="K13" s="154"/>
      <c r="L13" s="29"/>
      <c r="M13" s="154"/>
      <c r="N13" s="88"/>
      <c r="O13" s="88"/>
      <c r="P13" s="94"/>
      <c r="Q13" s="98"/>
      <c r="R13" s="175">
        <v>24656</v>
      </c>
      <c r="S13" s="175">
        <v>22831</v>
      </c>
      <c r="T13" s="88" t="s">
        <v>47</v>
      </c>
      <c r="U13" s="88"/>
      <c r="V13" s="22"/>
      <c r="W13" s="66" t="s">
        <v>72</v>
      </c>
      <c r="X13" s="22"/>
    </row>
    <row r="14" spans="1:24" ht="47.25">
      <c r="A14" s="275">
        <v>8</v>
      </c>
      <c r="B14" s="22">
        <v>44</v>
      </c>
      <c r="C14" s="23" t="s">
        <v>457</v>
      </c>
      <c r="D14" s="24" t="s">
        <v>447</v>
      </c>
      <c r="E14" s="479" t="s">
        <v>458</v>
      </c>
      <c r="F14" s="173">
        <v>1001</v>
      </c>
      <c r="G14" s="174" t="s">
        <v>21</v>
      </c>
      <c r="H14" s="184">
        <v>25990</v>
      </c>
      <c r="I14" s="154"/>
      <c r="J14" s="71"/>
      <c r="K14" s="154"/>
      <c r="L14" s="71"/>
      <c r="M14" s="154"/>
      <c r="N14" s="88"/>
      <c r="O14" s="88"/>
      <c r="P14" s="85"/>
      <c r="Q14" s="154"/>
      <c r="R14" s="100" t="s">
        <v>716</v>
      </c>
      <c r="S14" s="177" t="s">
        <v>56</v>
      </c>
      <c r="T14" s="88"/>
      <c r="U14" s="367" t="s">
        <v>47</v>
      </c>
      <c r="V14" s="22"/>
      <c r="W14" s="66" t="s">
        <v>72</v>
      </c>
      <c r="X14" s="483" t="s">
        <v>745</v>
      </c>
    </row>
    <row r="15" spans="1:24" ht="31.5">
      <c r="A15" s="275"/>
      <c r="B15" s="22">
        <v>45</v>
      </c>
      <c r="C15" s="31" t="s">
        <v>450</v>
      </c>
      <c r="D15" s="32" t="s">
        <v>447</v>
      </c>
      <c r="E15" s="33" t="s">
        <v>453</v>
      </c>
      <c r="F15" s="178">
        <v>998</v>
      </c>
      <c r="G15" s="179" t="s">
        <v>21</v>
      </c>
      <c r="H15" s="185">
        <v>0</v>
      </c>
      <c r="I15" s="180"/>
      <c r="J15" s="186"/>
      <c r="K15" s="180"/>
      <c r="L15" s="34"/>
      <c r="M15" s="180"/>
      <c r="N15" s="181"/>
      <c r="O15" s="181"/>
      <c r="P15" s="182"/>
      <c r="Q15" s="180"/>
      <c r="R15" s="187"/>
      <c r="S15" s="182"/>
      <c r="T15" s="181"/>
      <c r="U15" s="181"/>
      <c r="V15" s="30"/>
      <c r="W15" s="183"/>
      <c r="X15" s="30" t="s">
        <v>50</v>
      </c>
    </row>
    <row r="16" spans="2:26" ht="15">
      <c r="B16" s="218"/>
      <c r="C16" s="218"/>
      <c r="D16" s="218"/>
      <c r="E16" s="218"/>
      <c r="F16" s="218"/>
      <c r="G16" s="276">
        <v>8</v>
      </c>
      <c r="H16" s="219">
        <f>SUM(H7:H14)</f>
        <v>404132.5</v>
      </c>
      <c r="I16" s="154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>
        <v>2</v>
      </c>
      <c r="U16" s="201">
        <v>6</v>
      </c>
      <c r="V16" s="201"/>
      <c r="W16" s="201"/>
      <c r="X16" s="201"/>
      <c r="Y16" s="6"/>
      <c r="Z16" s="6"/>
    </row>
    <row r="17" spans="2:23" ht="21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57"/>
      <c r="Q17" s="157"/>
      <c r="R17" s="157"/>
      <c r="S17" s="157"/>
      <c r="T17" s="189"/>
      <c r="U17" s="89"/>
      <c r="W17" s="89"/>
    </row>
    <row r="18" spans="2:23" ht="21">
      <c r="B18" s="188"/>
      <c r="C18" s="142" t="s">
        <v>690</v>
      </c>
      <c r="D18" s="189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57"/>
      <c r="Q18" s="157"/>
      <c r="R18" s="157"/>
      <c r="S18" s="157"/>
      <c r="T18" s="189"/>
      <c r="U18" s="89"/>
      <c r="W18" s="89"/>
    </row>
    <row r="19" spans="2:23" ht="21">
      <c r="B19" s="158" t="s">
        <v>506</v>
      </c>
      <c r="T19" s="89"/>
      <c r="U19" s="89"/>
      <c r="W19" s="89"/>
    </row>
    <row r="20" spans="20:23" ht="21">
      <c r="T20" s="89"/>
      <c r="U20" s="89"/>
      <c r="W20" s="89"/>
    </row>
    <row r="21" spans="20:23" ht="21">
      <c r="T21" s="89"/>
      <c r="U21" s="89"/>
      <c r="W21" s="89"/>
    </row>
    <row r="22" spans="20:23" ht="21">
      <c r="T22" s="89"/>
      <c r="U22" s="89"/>
      <c r="W22" s="89"/>
    </row>
    <row r="26" ht="21.75"/>
    <row r="27" ht="21.75"/>
  </sheetData>
  <sheetProtection/>
  <mergeCells count="19">
    <mergeCell ref="A1:V1"/>
    <mergeCell ref="A2:V2"/>
    <mergeCell ref="A3:V3"/>
    <mergeCell ref="X4:X5"/>
    <mergeCell ref="F5:G5"/>
    <mergeCell ref="S5:U5"/>
    <mergeCell ref="M4:M5"/>
    <mergeCell ref="N4:N5"/>
    <mergeCell ref="O4:O5"/>
    <mergeCell ref="P4:R4"/>
    <mergeCell ref="S4:V4"/>
    <mergeCell ref="W4:W5"/>
    <mergeCell ref="B4:B5"/>
    <mergeCell ref="C4:C5"/>
    <mergeCell ref="D4:D5"/>
    <mergeCell ref="E4:E5"/>
    <mergeCell ref="H4:I4"/>
    <mergeCell ref="J4:K4"/>
    <mergeCell ref="L4:L5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8"/>
  <sheetViews>
    <sheetView view="pageBreakPreview" zoomScaleSheetLayoutView="100" zoomScalePageLayoutView="0" workbookViewId="0" topLeftCell="A7">
      <selection activeCell="A3" sqref="A3:V3"/>
    </sheetView>
  </sheetViews>
  <sheetFormatPr defaultColWidth="9.140625" defaultRowHeight="15"/>
  <cols>
    <col min="1" max="1" width="1.57421875" style="158" bestFit="1" customWidth="1"/>
    <col min="2" max="2" width="2.421875" style="158" bestFit="1" customWidth="1"/>
    <col min="3" max="3" width="15.140625" style="158" customWidth="1"/>
    <col min="4" max="4" width="10.28125" style="158" customWidth="1"/>
    <col min="5" max="5" width="12.421875" style="158" customWidth="1"/>
    <col min="6" max="6" width="3.8515625" style="158" bestFit="1" customWidth="1"/>
    <col min="7" max="7" width="3.57421875" style="158" bestFit="1" customWidth="1"/>
    <col min="8" max="9" width="9.8515625" style="158" bestFit="1" customWidth="1"/>
    <col min="10" max="10" width="7.00390625" style="158" bestFit="1" customWidth="1"/>
    <col min="11" max="11" width="7.7109375" style="158" bestFit="1" customWidth="1"/>
    <col min="12" max="15" width="5.8515625" style="158" bestFit="1" customWidth="1"/>
    <col min="16" max="16" width="4.28125" style="86" bestFit="1" customWidth="1"/>
    <col min="17" max="17" width="8.28125" style="86" bestFit="1" customWidth="1"/>
    <col min="18" max="18" width="8.140625" style="86" customWidth="1"/>
    <col min="19" max="19" width="7.7109375" style="86" customWidth="1"/>
    <col min="20" max="20" width="8.421875" style="158" bestFit="1" customWidth="1"/>
    <col min="21" max="21" width="6.00390625" style="158" customWidth="1"/>
    <col min="22" max="22" width="7.57421875" style="150" bestFit="1" customWidth="1"/>
    <col min="23" max="23" width="8.7109375" style="158" customWidth="1"/>
    <col min="24" max="24" width="11.140625" style="150" customWidth="1"/>
    <col min="25" max="16384" width="9.00390625" style="158" customWidth="1"/>
  </cols>
  <sheetData>
    <row r="1" spans="1:23" s="111" customFormat="1" ht="23.25">
      <c r="A1" s="578" t="s">
        <v>674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110"/>
    </row>
    <row r="2" spans="1:23" s="111" customFormat="1" ht="23.25">
      <c r="A2" s="578" t="s">
        <v>63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110"/>
    </row>
    <row r="3" spans="1:23" s="111" customFormat="1" ht="23.25">
      <c r="A3" s="578" t="s">
        <v>784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110"/>
    </row>
    <row r="4" spans="2:24" ht="21">
      <c r="B4" s="607" t="s">
        <v>0</v>
      </c>
      <c r="C4" s="607" t="s">
        <v>1</v>
      </c>
      <c r="D4" s="607" t="s">
        <v>2</v>
      </c>
      <c r="E4" s="609" t="s">
        <v>3</v>
      </c>
      <c r="F4" s="159"/>
      <c r="G4" s="160"/>
      <c r="H4" s="611" t="s">
        <v>4</v>
      </c>
      <c r="I4" s="612"/>
      <c r="J4" s="613" t="s">
        <v>5</v>
      </c>
      <c r="K4" s="613"/>
      <c r="L4" s="614" t="s">
        <v>6</v>
      </c>
      <c r="M4" s="614" t="s">
        <v>7</v>
      </c>
      <c r="N4" s="614" t="s">
        <v>8</v>
      </c>
      <c r="O4" s="614" t="s">
        <v>9</v>
      </c>
      <c r="P4" s="562" t="s">
        <v>10</v>
      </c>
      <c r="Q4" s="563"/>
      <c r="R4" s="564"/>
      <c r="S4" s="602" t="s">
        <v>11</v>
      </c>
      <c r="T4" s="603"/>
      <c r="U4" s="603"/>
      <c r="V4" s="604"/>
      <c r="W4" s="605" t="s">
        <v>15</v>
      </c>
      <c r="X4" s="616" t="s">
        <v>49</v>
      </c>
    </row>
    <row r="5" spans="2:24" ht="21">
      <c r="B5" s="608"/>
      <c r="C5" s="608"/>
      <c r="D5" s="608"/>
      <c r="E5" s="610"/>
      <c r="F5" s="618" t="s">
        <v>46</v>
      </c>
      <c r="G5" s="619"/>
      <c r="H5" s="163" t="s">
        <v>16</v>
      </c>
      <c r="I5" s="162" t="s">
        <v>17</v>
      </c>
      <c r="J5" s="162" t="s">
        <v>60</v>
      </c>
      <c r="K5" s="164" t="s">
        <v>58</v>
      </c>
      <c r="L5" s="615"/>
      <c r="M5" s="615"/>
      <c r="N5" s="615"/>
      <c r="O5" s="615"/>
      <c r="P5" s="263" t="s">
        <v>12</v>
      </c>
      <c r="Q5" s="261" t="s">
        <v>13</v>
      </c>
      <c r="R5" s="262" t="s">
        <v>14</v>
      </c>
      <c r="S5" s="602" t="s">
        <v>48</v>
      </c>
      <c r="T5" s="603"/>
      <c r="U5" s="603"/>
      <c r="V5" s="165" t="s">
        <v>62</v>
      </c>
      <c r="W5" s="606"/>
      <c r="X5" s="617"/>
    </row>
    <row r="6" spans="2:24" ht="21">
      <c r="B6" s="166"/>
      <c r="C6" s="166"/>
      <c r="D6" s="166"/>
      <c r="E6" s="167"/>
      <c r="F6" s="168"/>
      <c r="G6" s="169"/>
      <c r="H6" s="170"/>
      <c r="I6" s="166"/>
      <c r="J6" s="166" t="s">
        <v>59</v>
      </c>
      <c r="K6" s="166" t="s">
        <v>57</v>
      </c>
      <c r="L6" s="166"/>
      <c r="M6" s="166"/>
      <c r="N6" s="166"/>
      <c r="O6" s="166"/>
      <c r="P6" s="124"/>
      <c r="Q6" s="124"/>
      <c r="R6" s="124"/>
      <c r="S6" s="161" t="s">
        <v>54</v>
      </c>
      <c r="T6" s="114" t="s">
        <v>53</v>
      </c>
      <c r="U6" s="171" t="s">
        <v>52</v>
      </c>
      <c r="V6" s="172" t="s">
        <v>61</v>
      </c>
      <c r="W6" s="167"/>
      <c r="X6" s="148"/>
    </row>
    <row r="7" spans="1:24" ht="47.25">
      <c r="A7" s="278">
        <v>1</v>
      </c>
      <c r="B7" s="22">
        <v>46</v>
      </c>
      <c r="C7" s="23" t="s">
        <v>463</v>
      </c>
      <c r="D7" s="24" t="s">
        <v>462</v>
      </c>
      <c r="E7" s="25" t="s">
        <v>464</v>
      </c>
      <c r="F7" s="26">
        <v>42</v>
      </c>
      <c r="G7" s="27" t="s">
        <v>27</v>
      </c>
      <c r="H7" s="192">
        <v>50000</v>
      </c>
      <c r="I7" s="193"/>
      <c r="J7" s="194" t="s">
        <v>47</v>
      </c>
      <c r="K7" s="194"/>
      <c r="L7" s="29"/>
      <c r="M7" s="154"/>
      <c r="N7" s="88"/>
      <c r="O7" s="88"/>
      <c r="P7" s="94"/>
      <c r="Q7" s="195">
        <v>23747</v>
      </c>
      <c r="R7" s="85"/>
      <c r="S7" s="175"/>
      <c r="T7" s="88" t="s">
        <v>47</v>
      </c>
      <c r="U7" s="88"/>
      <c r="V7" s="176"/>
      <c r="W7" s="81" t="s">
        <v>72</v>
      </c>
      <c r="X7" s="176"/>
    </row>
    <row r="8" spans="1:24" ht="47.25">
      <c r="A8" s="278">
        <v>2</v>
      </c>
      <c r="B8" s="22">
        <v>47</v>
      </c>
      <c r="C8" s="23" t="s">
        <v>465</v>
      </c>
      <c r="D8" s="24" t="s">
        <v>462</v>
      </c>
      <c r="E8" s="25" t="s">
        <v>469</v>
      </c>
      <c r="F8" s="26">
        <v>152</v>
      </c>
      <c r="G8" s="27" t="s">
        <v>27</v>
      </c>
      <c r="H8" s="192">
        <v>30000</v>
      </c>
      <c r="I8" s="193"/>
      <c r="J8" s="196" t="s">
        <v>47</v>
      </c>
      <c r="K8" s="196"/>
      <c r="L8" s="29"/>
      <c r="M8" s="154"/>
      <c r="N8" s="88"/>
      <c r="O8" s="88"/>
      <c r="P8" s="85"/>
      <c r="Q8" s="195">
        <v>23840</v>
      </c>
      <c r="R8" s="90"/>
      <c r="S8" s="85"/>
      <c r="T8" s="88" t="s">
        <v>47</v>
      </c>
      <c r="U8" s="88"/>
      <c r="V8" s="22"/>
      <c r="W8" s="81" t="s">
        <v>72</v>
      </c>
      <c r="X8" s="22"/>
    </row>
    <row r="9" spans="1:24" ht="47.25">
      <c r="A9" s="278">
        <v>3</v>
      </c>
      <c r="B9" s="22">
        <v>48</v>
      </c>
      <c r="C9" s="23" t="s">
        <v>470</v>
      </c>
      <c r="D9" s="24" t="s">
        <v>462</v>
      </c>
      <c r="E9" s="479" t="s">
        <v>471</v>
      </c>
      <c r="F9" s="26">
        <v>153</v>
      </c>
      <c r="G9" s="27" t="s">
        <v>27</v>
      </c>
      <c r="H9" s="192">
        <v>25000</v>
      </c>
      <c r="I9" s="193"/>
      <c r="J9" s="196" t="s">
        <v>47</v>
      </c>
      <c r="K9" s="196"/>
      <c r="L9" s="71"/>
      <c r="M9" s="154"/>
      <c r="N9" s="88"/>
      <c r="O9" s="88"/>
      <c r="P9" s="85"/>
      <c r="Q9" s="195">
        <v>23840</v>
      </c>
      <c r="R9" s="100"/>
      <c r="S9" s="85"/>
      <c r="T9" s="88"/>
      <c r="U9" s="367" t="s">
        <v>47</v>
      </c>
      <c r="V9" s="22"/>
      <c r="W9" s="81" t="s">
        <v>72</v>
      </c>
      <c r="X9" s="485" t="s">
        <v>745</v>
      </c>
    </row>
    <row r="10" spans="1:24" ht="47.25">
      <c r="A10" s="278">
        <v>4</v>
      </c>
      <c r="B10" s="22">
        <v>49</v>
      </c>
      <c r="C10" s="23" t="s">
        <v>465</v>
      </c>
      <c r="D10" s="24" t="s">
        <v>462</v>
      </c>
      <c r="E10" s="25" t="s">
        <v>466</v>
      </c>
      <c r="F10" s="26">
        <v>150</v>
      </c>
      <c r="G10" s="27" t="s">
        <v>27</v>
      </c>
      <c r="H10" s="192">
        <v>25000</v>
      </c>
      <c r="I10" s="193"/>
      <c r="J10" s="196" t="s">
        <v>47</v>
      </c>
      <c r="K10" s="196"/>
      <c r="L10" s="29"/>
      <c r="M10" s="154"/>
      <c r="N10" s="88"/>
      <c r="O10" s="88"/>
      <c r="P10" s="85"/>
      <c r="Q10" s="195"/>
      <c r="R10" s="175">
        <v>24600</v>
      </c>
      <c r="S10" s="85" t="s">
        <v>529</v>
      </c>
      <c r="T10" s="88" t="s">
        <v>47</v>
      </c>
      <c r="U10" s="88"/>
      <c r="V10" s="22"/>
      <c r="W10" s="81" t="s">
        <v>72</v>
      </c>
      <c r="X10" s="22"/>
    </row>
    <row r="11" spans="1:24" s="137" customFormat="1" ht="21">
      <c r="A11" s="278"/>
      <c r="B11" s="22">
        <v>50</v>
      </c>
      <c r="C11" s="8" t="s">
        <v>467</v>
      </c>
      <c r="D11" s="15" t="s">
        <v>462</v>
      </c>
      <c r="E11" s="16" t="s">
        <v>468</v>
      </c>
      <c r="F11" s="3">
        <v>151</v>
      </c>
      <c r="G11" s="4" t="s">
        <v>27</v>
      </c>
      <c r="H11" s="197">
        <v>0</v>
      </c>
      <c r="I11" s="198"/>
      <c r="J11" s="199"/>
      <c r="K11" s="199"/>
      <c r="L11" s="37"/>
      <c r="M11" s="134"/>
      <c r="N11" s="135"/>
      <c r="O11" s="135"/>
      <c r="P11" s="136"/>
      <c r="Q11" s="200" t="s">
        <v>22</v>
      </c>
      <c r="R11" s="191"/>
      <c r="S11" s="136"/>
      <c r="T11" s="135"/>
      <c r="U11" s="135"/>
      <c r="V11" s="35"/>
      <c r="W11" s="75"/>
      <c r="X11" s="35" t="s">
        <v>50</v>
      </c>
    </row>
    <row r="12" spans="2:25" ht="21">
      <c r="B12" s="201"/>
      <c r="C12" s="201"/>
      <c r="D12" s="201"/>
      <c r="E12" s="201"/>
      <c r="F12" s="201"/>
      <c r="G12" s="201">
        <v>4</v>
      </c>
      <c r="H12" s="212">
        <f>SUM(H7:H10)</f>
        <v>130000</v>
      </c>
      <c r="I12" s="149"/>
      <c r="J12" s="201"/>
      <c r="K12" s="149"/>
      <c r="L12" s="71"/>
      <c r="M12" s="154"/>
      <c r="N12" s="88"/>
      <c r="O12" s="88"/>
      <c r="P12" s="85"/>
      <c r="Q12" s="201"/>
      <c r="R12" s="85"/>
      <c r="S12" s="85"/>
      <c r="T12" s="88">
        <v>3</v>
      </c>
      <c r="U12" s="88">
        <v>1</v>
      </c>
      <c r="V12" s="22"/>
      <c r="W12" s="78"/>
      <c r="X12" s="22"/>
      <c r="Y12" s="190"/>
    </row>
    <row r="13" spans="2:23" s="150" customFormat="1" ht="21"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57"/>
      <c r="Q13" s="157"/>
      <c r="R13" s="157"/>
      <c r="S13" s="157"/>
      <c r="T13" s="189"/>
      <c r="U13" s="89"/>
      <c r="W13" s="89"/>
    </row>
    <row r="14" spans="2:23" s="150" customFormat="1" ht="21">
      <c r="B14" s="188"/>
      <c r="C14" s="142" t="s">
        <v>690</v>
      </c>
      <c r="D14" s="189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57"/>
      <c r="Q14" s="157"/>
      <c r="R14" s="157"/>
      <c r="S14" s="157"/>
      <c r="T14" s="189"/>
      <c r="U14" s="89"/>
      <c r="W14" s="89"/>
    </row>
    <row r="15" spans="2:23" s="150" customFormat="1" ht="21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86"/>
      <c r="Q15" s="86"/>
      <c r="R15" s="86"/>
      <c r="S15" s="86"/>
      <c r="T15" s="89"/>
      <c r="U15" s="89"/>
      <c r="W15" s="89"/>
    </row>
    <row r="16" spans="2:23" s="150" customFormat="1" ht="21"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86"/>
      <c r="Q16" s="86"/>
      <c r="R16" s="86"/>
      <c r="S16" s="86"/>
      <c r="T16" s="89"/>
      <c r="U16" s="89"/>
      <c r="W16" s="89"/>
    </row>
    <row r="17" spans="2:23" s="150" customFormat="1" ht="21"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86"/>
      <c r="Q17" s="86"/>
      <c r="R17" s="86"/>
      <c r="S17" s="86"/>
      <c r="T17" s="89"/>
      <c r="U17" s="89"/>
      <c r="W17" s="89"/>
    </row>
    <row r="18" spans="2:23" s="150" customFormat="1" ht="21"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86"/>
      <c r="Q18" s="86"/>
      <c r="R18" s="86"/>
      <c r="S18" s="86"/>
      <c r="T18" s="89"/>
      <c r="U18" s="89"/>
      <c r="W18" s="89"/>
    </row>
    <row r="31" ht="21.75"/>
    <row r="32" ht="21.75"/>
    <row r="33" ht="21.75"/>
  </sheetData>
  <sheetProtection/>
  <mergeCells count="19">
    <mergeCell ref="A1:V1"/>
    <mergeCell ref="A2:V2"/>
    <mergeCell ref="A3:V3"/>
    <mergeCell ref="X4:X5"/>
    <mergeCell ref="F5:G5"/>
    <mergeCell ref="S5:U5"/>
    <mergeCell ref="M4:M5"/>
    <mergeCell ref="N4:N5"/>
    <mergeCell ref="O4:O5"/>
    <mergeCell ref="P4:R4"/>
    <mergeCell ref="S4:V4"/>
    <mergeCell ref="W4:W5"/>
    <mergeCell ref="B4:B5"/>
    <mergeCell ref="C4:C5"/>
    <mergeCell ref="D4:D5"/>
    <mergeCell ref="E4:E5"/>
    <mergeCell ref="H4:I4"/>
    <mergeCell ref="J4:K4"/>
    <mergeCell ref="L4:L5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"/>
  <sheetViews>
    <sheetView view="pageBreakPreview" zoomScaleSheetLayoutView="100" zoomScalePageLayoutView="0" workbookViewId="0" topLeftCell="A5">
      <selection activeCell="I17" sqref="I17"/>
    </sheetView>
  </sheetViews>
  <sheetFormatPr defaultColWidth="9.140625" defaultRowHeight="15"/>
  <cols>
    <col min="1" max="1" width="2.8515625" style="158" customWidth="1"/>
    <col min="2" max="2" width="5.421875" style="158" customWidth="1"/>
    <col min="3" max="3" width="15.140625" style="158" customWidth="1"/>
    <col min="4" max="4" width="10.28125" style="158" customWidth="1"/>
    <col min="5" max="5" width="12.421875" style="158" customWidth="1"/>
    <col min="6" max="6" width="4.421875" style="158" bestFit="1" customWidth="1"/>
    <col min="7" max="7" width="3.57421875" style="158" bestFit="1" customWidth="1"/>
    <col min="8" max="9" width="9.8515625" style="158" bestFit="1" customWidth="1"/>
    <col min="10" max="10" width="7.00390625" style="158" bestFit="1" customWidth="1"/>
    <col min="11" max="11" width="8.140625" style="158" bestFit="1" customWidth="1"/>
    <col min="12" max="15" width="5.8515625" style="158" bestFit="1" customWidth="1"/>
    <col min="16" max="16" width="4.28125" style="86" bestFit="1" customWidth="1"/>
    <col min="17" max="17" width="8.00390625" style="86" bestFit="1" customWidth="1"/>
    <col min="18" max="18" width="7.8515625" style="86" bestFit="1" customWidth="1"/>
    <col min="19" max="19" width="7.7109375" style="86" customWidth="1"/>
    <col min="20" max="20" width="8.421875" style="158" bestFit="1" customWidth="1"/>
    <col min="21" max="21" width="6.00390625" style="158" customWidth="1"/>
    <col min="22" max="22" width="7.57421875" style="150" bestFit="1" customWidth="1"/>
    <col min="23" max="23" width="8.7109375" style="158" customWidth="1"/>
    <col min="24" max="24" width="6.8515625" style="150" bestFit="1" customWidth="1"/>
    <col min="25" max="16384" width="9.00390625" style="158" customWidth="1"/>
  </cols>
  <sheetData>
    <row r="1" spans="1:23" s="111" customFormat="1" ht="23.25">
      <c r="A1" s="578" t="s">
        <v>674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110"/>
    </row>
    <row r="2" spans="1:23" s="111" customFormat="1" ht="23.25">
      <c r="A2" s="578" t="s">
        <v>63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110"/>
    </row>
    <row r="3" spans="1:23" s="111" customFormat="1" ht="23.25">
      <c r="A3" s="578" t="s">
        <v>784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110"/>
    </row>
    <row r="4" spans="2:23" ht="23.25"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</row>
    <row r="5" spans="2:24" ht="21">
      <c r="B5" s="607" t="s">
        <v>0</v>
      </c>
      <c r="C5" s="607" t="s">
        <v>1</v>
      </c>
      <c r="D5" s="607" t="s">
        <v>2</v>
      </c>
      <c r="E5" s="609" t="s">
        <v>3</v>
      </c>
      <c r="F5" s="159"/>
      <c r="G5" s="160"/>
      <c r="H5" s="611" t="s">
        <v>4</v>
      </c>
      <c r="I5" s="612"/>
      <c r="J5" s="613" t="s">
        <v>5</v>
      </c>
      <c r="K5" s="613"/>
      <c r="L5" s="614" t="s">
        <v>6</v>
      </c>
      <c r="M5" s="614" t="s">
        <v>7</v>
      </c>
      <c r="N5" s="614" t="s">
        <v>8</v>
      </c>
      <c r="O5" s="614" t="s">
        <v>9</v>
      </c>
      <c r="P5" s="562" t="s">
        <v>10</v>
      </c>
      <c r="Q5" s="563"/>
      <c r="R5" s="564"/>
      <c r="S5" s="602" t="s">
        <v>11</v>
      </c>
      <c r="T5" s="603"/>
      <c r="U5" s="603"/>
      <c r="V5" s="604"/>
      <c r="W5" s="605" t="s">
        <v>15</v>
      </c>
      <c r="X5" s="616" t="s">
        <v>49</v>
      </c>
    </row>
    <row r="6" spans="2:24" ht="21">
      <c r="B6" s="608"/>
      <c r="C6" s="608"/>
      <c r="D6" s="608"/>
      <c r="E6" s="610"/>
      <c r="F6" s="618" t="s">
        <v>46</v>
      </c>
      <c r="G6" s="619"/>
      <c r="H6" s="163" t="s">
        <v>16</v>
      </c>
      <c r="I6" s="162" t="s">
        <v>17</v>
      </c>
      <c r="J6" s="162" t="s">
        <v>60</v>
      </c>
      <c r="K6" s="164" t="s">
        <v>58</v>
      </c>
      <c r="L6" s="615"/>
      <c r="M6" s="615"/>
      <c r="N6" s="615"/>
      <c r="O6" s="615"/>
      <c r="P6" s="263" t="s">
        <v>12</v>
      </c>
      <c r="Q6" s="261" t="s">
        <v>13</v>
      </c>
      <c r="R6" s="262" t="s">
        <v>14</v>
      </c>
      <c r="S6" s="602" t="s">
        <v>48</v>
      </c>
      <c r="T6" s="603"/>
      <c r="U6" s="603"/>
      <c r="V6" s="165" t="s">
        <v>62</v>
      </c>
      <c r="W6" s="606"/>
      <c r="X6" s="617"/>
    </row>
    <row r="7" spans="2:24" ht="21">
      <c r="B7" s="166"/>
      <c r="C7" s="166"/>
      <c r="D7" s="166"/>
      <c r="E7" s="167"/>
      <c r="F7" s="168"/>
      <c r="G7" s="169"/>
      <c r="H7" s="170"/>
      <c r="I7" s="166"/>
      <c r="J7" s="166" t="s">
        <v>59</v>
      </c>
      <c r="K7" s="166" t="s">
        <v>57</v>
      </c>
      <c r="L7" s="166"/>
      <c r="M7" s="166"/>
      <c r="N7" s="166"/>
      <c r="O7" s="166"/>
      <c r="P7" s="124"/>
      <c r="Q7" s="124"/>
      <c r="R7" s="124"/>
      <c r="S7" s="240" t="s">
        <v>54</v>
      </c>
      <c r="T7" s="114" t="s">
        <v>53</v>
      </c>
      <c r="U7" s="171" t="s">
        <v>52</v>
      </c>
      <c r="V7" s="172" t="s">
        <v>61</v>
      </c>
      <c r="W7" s="167"/>
      <c r="X7" s="148"/>
    </row>
    <row r="8" spans="1:24" ht="47.25" customHeight="1">
      <c r="A8" s="275">
        <v>1</v>
      </c>
      <c r="B8" s="22">
        <v>51</v>
      </c>
      <c r="C8" s="23" t="s">
        <v>478</v>
      </c>
      <c r="D8" s="24" t="s">
        <v>472</v>
      </c>
      <c r="E8" s="479" t="s">
        <v>479</v>
      </c>
      <c r="F8" s="26">
        <v>395</v>
      </c>
      <c r="G8" s="27" t="s">
        <v>21</v>
      </c>
      <c r="H8" s="192">
        <v>31500</v>
      </c>
      <c r="I8" s="193"/>
      <c r="J8" s="196" t="s">
        <v>47</v>
      </c>
      <c r="K8" s="193"/>
      <c r="L8" s="29"/>
      <c r="M8" s="154"/>
      <c r="N8" s="88"/>
      <c r="O8" s="88"/>
      <c r="P8" s="85"/>
      <c r="Q8" s="405">
        <v>23453</v>
      </c>
      <c r="R8" s="71"/>
      <c r="S8" s="85"/>
      <c r="T8" s="202"/>
      <c r="U8" s="366" t="s">
        <v>47</v>
      </c>
      <c r="V8" s="176"/>
      <c r="W8" s="81" t="s">
        <v>72</v>
      </c>
      <c r="X8" s="485" t="s">
        <v>745</v>
      </c>
    </row>
    <row r="9" spans="1:24" ht="47.25" customHeight="1">
      <c r="A9" s="275">
        <v>2</v>
      </c>
      <c r="B9" s="22">
        <v>52</v>
      </c>
      <c r="C9" s="23" t="s">
        <v>476</v>
      </c>
      <c r="D9" s="24" t="s">
        <v>472</v>
      </c>
      <c r="E9" s="479" t="s">
        <v>477</v>
      </c>
      <c r="F9" s="26">
        <v>151</v>
      </c>
      <c r="G9" s="27" t="s">
        <v>21</v>
      </c>
      <c r="H9" s="192">
        <v>55000</v>
      </c>
      <c r="I9" s="193"/>
      <c r="J9" s="196" t="s">
        <v>47</v>
      </c>
      <c r="K9" s="193"/>
      <c r="L9" s="29"/>
      <c r="M9" s="154"/>
      <c r="N9" s="88"/>
      <c r="O9" s="88"/>
      <c r="P9" s="85"/>
      <c r="Q9" s="237">
        <v>23650</v>
      </c>
      <c r="R9" s="175"/>
      <c r="S9" s="85"/>
      <c r="T9" s="202"/>
      <c r="U9" s="366" t="s">
        <v>47</v>
      </c>
      <c r="V9" s="22"/>
      <c r="W9" s="81" t="s">
        <v>72</v>
      </c>
      <c r="X9" s="485" t="s">
        <v>745</v>
      </c>
    </row>
    <row r="10" spans="1:24" ht="47.25">
      <c r="A10" s="275">
        <v>3</v>
      </c>
      <c r="B10" s="22">
        <v>53</v>
      </c>
      <c r="C10" s="23" t="s">
        <v>478</v>
      </c>
      <c r="D10" s="24" t="s">
        <v>472</v>
      </c>
      <c r="E10" s="479" t="s">
        <v>483</v>
      </c>
      <c r="F10" s="26">
        <v>401</v>
      </c>
      <c r="G10" s="27" t="s">
        <v>21</v>
      </c>
      <c r="H10" s="192">
        <v>22352</v>
      </c>
      <c r="I10" s="205"/>
      <c r="J10" s="196" t="s">
        <v>47</v>
      </c>
      <c r="K10" s="205"/>
      <c r="L10" s="154"/>
      <c r="M10" s="154"/>
      <c r="N10" s="154"/>
      <c r="O10" s="154"/>
      <c r="P10" s="101"/>
      <c r="Q10" s="237">
        <v>23735</v>
      </c>
      <c r="R10" s="101"/>
      <c r="S10" s="101"/>
      <c r="T10" s="202"/>
      <c r="U10" s="367" t="s">
        <v>47</v>
      </c>
      <c r="V10" s="205"/>
      <c r="W10" s="81" t="s">
        <v>72</v>
      </c>
      <c r="X10" s="485" t="s">
        <v>745</v>
      </c>
    </row>
    <row r="11" spans="1:24" ht="47.25" customHeight="1">
      <c r="A11" s="275">
        <v>4</v>
      </c>
      <c r="B11" s="22">
        <v>54</v>
      </c>
      <c r="C11" s="23" t="s">
        <v>473</v>
      </c>
      <c r="D11" s="24" t="s">
        <v>472</v>
      </c>
      <c r="E11" s="479" t="s">
        <v>474</v>
      </c>
      <c r="F11" s="26">
        <v>91</v>
      </c>
      <c r="G11" s="27" t="s">
        <v>21</v>
      </c>
      <c r="H11" s="192">
        <v>85000</v>
      </c>
      <c r="I11" s="193"/>
      <c r="J11" s="196" t="s">
        <v>47</v>
      </c>
      <c r="K11" s="193"/>
      <c r="L11" s="29"/>
      <c r="M11" s="154"/>
      <c r="N11" s="88"/>
      <c r="O11" s="88"/>
      <c r="P11" s="94"/>
      <c r="Q11" s="87"/>
      <c r="R11" s="237">
        <v>24350</v>
      </c>
      <c r="S11" s="175"/>
      <c r="T11" s="202"/>
      <c r="U11" s="366" t="s">
        <v>47</v>
      </c>
      <c r="V11" s="22"/>
      <c r="W11" s="81" t="s">
        <v>72</v>
      </c>
      <c r="X11" s="485" t="s">
        <v>745</v>
      </c>
    </row>
    <row r="12" spans="1:25" ht="47.25" customHeight="1">
      <c r="A12" s="275">
        <v>5</v>
      </c>
      <c r="B12" s="22">
        <v>55</v>
      </c>
      <c r="C12" s="23" t="s">
        <v>481</v>
      </c>
      <c r="D12" s="24" t="s">
        <v>472</v>
      </c>
      <c r="E12" s="479" t="s">
        <v>482</v>
      </c>
      <c r="F12" s="26">
        <v>399</v>
      </c>
      <c r="G12" s="27" t="s">
        <v>21</v>
      </c>
      <c r="H12" s="192">
        <v>23650</v>
      </c>
      <c r="I12" s="193"/>
      <c r="J12" s="196" t="s">
        <v>47</v>
      </c>
      <c r="K12" s="193"/>
      <c r="L12" s="71"/>
      <c r="M12" s="154"/>
      <c r="N12" s="88"/>
      <c r="O12" s="88"/>
      <c r="P12" s="85"/>
      <c r="Q12" s="406"/>
      <c r="R12" s="237">
        <v>24350</v>
      </c>
      <c r="S12" s="85"/>
      <c r="T12" s="202"/>
      <c r="U12" s="366" t="s">
        <v>47</v>
      </c>
      <c r="V12" s="22"/>
      <c r="W12" s="78" t="s">
        <v>72</v>
      </c>
      <c r="X12" s="485" t="s">
        <v>745</v>
      </c>
      <c r="Y12" s="190"/>
    </row>
    <row r="13" spans="1:24" s="150" customFormat="1" ht="47.25">
      <c r="A13" s="275">
        <v>6</v>
      </c>
      <c r="B13" s="22">
        <v>56</v>
      </c>
      <c r="C13" s="23" t="s">
        <v>478</v>
      </c>
      <c r="D13" s="24" t="s">
        <v>472</v>
      </c>
      <c r="E13" s="479" t="s">
        <v>484</v>
      </c>
      <c r="F13" s="26">
        <v>403</v>
      </c>
      <c r="G13" s="27" t="s">
        <v>21</v>
      </c>
      <c r="H13" s="192">
        <v>50995</v>
      </c>
      <c r="I13" s="205"/>
      <c r="J13" s="196" t="s">
        <v>47</v>
      </c>
      <c r="K13" s="205"/>
      <c r="L13" s="154"/>
      <c r="M13" s="154"/>
      <c r="N13" s="154"/>
      <c r="O13" s="154"/>
      <c r="P13" s="101"/>
      <c r="Q13" s="87"/>
      <c r="R13" s="237">
        <v>24382</v>
      </c>
      <c r="S13" s="101"/>
      <c r="T13" s="202"/>
      <c r="U13" s="366" t="s">
        <v>47</v>
      </c>
      <c r="V13" s="205"/>
      <c r="W13" s="78" t="s">
        <v>72</v>
      </c>
      <c r="X13" s="485" t="s">
        <v>745</v>
      </c>
    </row>
    <row r="14" spans="1:24" s="150" customFormat="1" ht="47.25">
      <c r="A14" s="275">
        <v>7</v>
      </c>
      <c r="B14" s="22">
        <v>57</v>
      </c>
      <c r="C14" s="23" t="s">
        <v>478</v>
      </c>
      <c r="D14" s="24" t="s">
        <v>472</v>
      </c>
      <c r="E14" s="479" t="s">
        <v>485</v>
      </c>
      <c r="F14" s="26">
        <v>936</v>
      </c>
      <c r="G14" s="27" t="s">
        <v>21</v>
      </c>
      <c r="H14" s="192">
        <v>67900</v>
      </c>
      <c r="I14" s="205"/>
      <c r="J14" s="196" t="s">
        <v>47</v>
      </c>
      <c r="K14" s="205"/>
      <c r="L14" s="193"/>
      <c r="M14" s="193"/>
      <c r="N14" s="193"/>
      <c r="O14" s="193"/>
      <c r="P14" s="206"/>
      <c r="Q14" s="87"/>
      <c r="R14" s="407">
        <v>24382</v>
      </c>
      <c r="S14" s="206"/>
      <c r="T14" s="202"/>
      <c r="U14" s="366" t="s">
        <v>47</v>
      </c>
      <c r="V14" s="205"/>
      <c r="W14" s="78" t="s">
        <v>72</v>
      </c>
      <c r="X14" s="485" t="s">
        <v>745</v>
      </c>
    </row>
    <row r="15" spans="1:24" s="150" customFormat="1" ht="47.25">
      <c r="A15" s="275">
        <v>8</v>
      </c>
      <c r="B15" s="22">
        <v>58</v>
      </c>
      <c r="C15" s="23" t="s">
        <v>478</v>
      </c>
      <c r="D15" s="24" t="s">
        <v>472</v>
      </c>
      <c r="E15" s="479" t="s">
        <v>487</v>
      </c>
      <c r="F15" s="26">
        <v>939</v>
      </c>
      <c r="G15" s="27" t="s">
        <v>21</v>
      </c>
      <c r="H15" s="192">
        <v>13752</v>
      </c>
      <c r="I15" s="205"/>
      <c r="J15" s="196" t="s">
        <v>47</v>
      </c>
      <c r="K15" s="205"/>
      <c r="L15" s="193"/>
      <c r="M15" s="193"/>
      <c r="N15" s="193"/>
      <c r="O15" s="193"/>
      <c r="P15" s="206"/>
      <c r="Q15" s="87"/>
      <c r="R15" s="407">
        <v>24382</v>
      </c>
      <c r="S15" s="206"/>
      <c r="T15" s="202"/>
      <c r="U15" s="366" t="s">
        <v>47</v>
      </c>
      <c r="V15" s="205"/>
      <c r="W15" s="78" t="s">
        <v>72</v>
      </c>
      <c r="X15" s="485" t="s">
        <v>745</v>
      </c>
    </row>
    <row r="16" spans="1:24" s="150" customFormat="1" ht="47.25">
      <c r="A16" s="275">
        <v>9</v>
      </c>
      <c r="B16" s="22">
        <v>59</v>
      </c>
      <c r="C16" s="23" t="s">
        <v>488</v>
      </c>
      <c r="D16" s="24" t="s">
        <v>472</v>
      </c>
      <c r="E16" s="475" t="s">
        <v>489</v>
      </c>
      <c r="F16" s="26">
        <v>942</v>
      </c>
      <c r="G16" s="27" t="s">
        <v>21</v>
      </c>
      <c r="H16" s="192">
        <v>34053</v>
      </c>
      <c r="I16" s="205"/>
      <c r="J16" s="196" t="s">
        <v>47</v>
      </c>
      <c r="K16" s="205"/>
      <c r="L16" s="193"/>
      <c r="M16" s="193"/>
      <c r="N16" s="193"/>
      <c r="O16" s="193"/>
      <c r="P16" s="206"/>
      <c r="Q16" s="87"/>
      <c r="R16" s="407">
        <v>24460</v>
      </c>
      <c r="S16" s="476" t="s">
        <v>863</v>
      </c>
      <c r="T16" s="202" t="s">
        <v>47</v>
      </c>
      <c r="U16" s="404"/>
      <c r="V16" s="205"/>
      <c r="W16" s="78" t="s">
        <v>72</v>
      </c>
      <c r="X16" s="205"/>
    </row>
    <row r="17" spans="1:24" s="150" customFormat="1" ht="47.25">
      <c r="A17" s="275">
        <v>10</v>
      </c>
      <c r="B17" s="22">
        <v>60</v>
      </c>
      <c r="C17" s="23" t="s">
        <v>361</v>
      </c>
      <c r="D17" s="24" t="s">
        <v>472</v>
      </c>
      <c r="E17" s="479" t="s">
        <v>475</v>
      </c>
      <c r="F17" s="26">
        <v>150</v>
      </c>
      <c r="G17" s="27" t="s">
        <v>21</v>
      </c>
      <c r="H17" s="192">
        <v>52193</v>
      </c>
      <c r="I17" s="193"/>
      <c r="J17" s="196" t="s">
        <v>47</v>
      </c>
      <c r="K17" s="193"/>
      <c r="L17" s="29"/>
      <c r="M17" s="154"/>
      <c r="N17" s="88"/>
      <c r="O17" s="88"/>
      <c r="P17" s="85"/>
      <c r="Q17" s="237"/>
      <c r="R17" s="175">
        <v>24605</v>
      </c>
      <c r="S17" s="85" t="s">
        <v>524</v>
      </c>
      <c r="T17" s="202"/>
      <c r="U17" s="367" t="s">
        <v>47</v>
      </c>
      <c r="V17" s="22"/>
      <c r="W17" s="78" t="s">
        <v>72</v>
      </c>
      <c r="X17" s="485" t="s">
        <v>745</v>
      </c>
    </row>
    <row r="18" spans="2:24" s="137" customFormat="1" ht="47.25">
      <c r="B18" s="22">
        <v>61</v>
      </c>
      <c r="C18" s="8" t="s">
        <v>478</v>
      </c>
      <c r="D18" s="15" t="s">
        <v>472</v>
      </c>
      <c r="E18" s="16" t="s">
        <v>480</v>
      </c>
      <c r="F18" s="3">
        <v>398</v>
      </c>
      <c r="G18" s="4" t="s">
        <v>21</v>
      </c>
      <c r="H18" s="197">
        <v>0</v>
      </c>
      <c r="I18" s="198"/>
      <c r="J18" s="199"/>
      <c r="K18" s="198"/>
      <c r="L18" s="18"/>
      <c r="M18" s="134"/>
      <c r="N18" s="135"/>
      <c r="O18" s="135"/>
      <c r="P18" s="136"/>
      <c r="Q18" s="199"/>
      <c r="R18" s="231"/>
      <c r="S18" s="136"/>
      <c r="T18" s="203"/>
      <c r="U18" s="135"/>
      <c r="V18" s="35"/>
      <c r="W18" s="75" t="s">
        <v>72</v>
      </c>
      <c r="X18" s="35"/>
    </row>
    <row r="19" spans="2:24" s="204" customFormat="1" ht="47.25">
      <c r="B19" s="490">
        <v>62</v>
      </c>
      <c r="C19" s="437" t="s">
        <v>478</v>
      </c>
      <c r="D19" s="438" t="s">
        <v>472</v>
      </c>
      <c r="E19" s="439" t="s">
        <v>486</v>
      </c>
      <c r="F19" s="440">
        <v>938</v>
      </c>
      <c r="G19" s="441" t="s">
        <v>21</v>
      </c>
      <c r="H19" s="491">
        <v>0</v>
      </c>
      <c r="I19" s="492"/>
      <c r="J19" s="493"/>
      <c r="K19" s="492"/>
      <c r="L19" s="494"/>
      <c r="M19" s="494"/>
      <c r="N19" s="494"/>
      <c r="O19" s="494"/>
      <c r="P19" s="495"/>
      <c r="Q19" s="493"/>
      <c r="R19" s="495"/>
      <c r="S19" s="495"/>
      <c r="T19" s="496"/>
      <c r="U19" s="496"/>
      <c r="V19" s="207"/>
      <c r="W19" s="53" t="s">
        <v>72</v>
      </c>
      <c r="X19" s="207"/>
    </row>
    <row r="20" spans="2:24" ht="18.75">
      <c r="B20" s="201"/>
      <c r="C20" s="201"/>
      <c r="D20" s="201"/>
      <c r="E20" s="201"/>
      <c r="F20" s="201"/>
      <c r="G20" s="497">
        <v>10</v>
      </c>
      <c r="H20" s="212">
        <f>SUM(H8:H17)</f>
        <v>436395</v>
      </c>
      <c r="I20" s="149"/>
      <c r="J20" s="201"/>
      <c r="K20" s="201"/>
      <c r="L20" s="149"/>
      <c r="M20" s="149"/>
      <c r="N20" s="149"/>
      <c r="O20" s="149"/>
      <c r="P20" s="87"/>
      <c r="Q20" s="87"/>
      <c r="R20" s="87"/>
      <c r="S20" s="87"/>
      <c r="T20" s="498">
        <v>1</v>
      </c>
      <c r="U20" s="498">
        <v>9</v>
      </c>
      <c r="V20" s="489"/>
      <c r="W20" s="149"/>
      <c r="X20" s="489"/>
    </row>
    <row r="22" ht="21">
      <c r="C22" s="142" t="s">
        <v>690</v>
      </c>
    </row>
    <row r="43" ht="21.75"/>
    <row r="44" ht="21.75"/>
    <row r="45" ht="21.75"/>
  </sheetData>
  <sheetProtection/>
  <mergeCells count="20">
    <mergeCell ref="A1:V1"/>
    <mergeCell ref="A2:V2"/>
    <mergeCell ref="A3:V3"/>
    <mergeCell ref="L5:L6"/>
    <mergeCell ref="X5:X6"/>
    <mergeCell ref="F6:G6"/>
    <mergeCell ref="S6:U6"/>
    <mergeCell ref="M5:M6"/>
    <mergeCell ref="N5:N6"/>
    <mergeCell ref="O5:O6"/>
    <mergeCell ref="P5:R5"/>
    <mergeCell ref="S5:V5"/>
    <mergeCell ref="W5:W6"/>
    <mergeCell ref="B4:W4"/>
    <mergeCell ref="B5:B6"/>
    <mergeCell ref="C5:C6"/>
    <mergeCell ref="D5:D6"/>
    <mergeCell ref="E5:E6"/>
    <mergeCell ref="H5:I5"/>
    <mergeCell ref="J5:K5"/>
  </mergeCells>
  <printOptions horizontalCentered="1"/>
  <pageMargins left="0.11811023622047245" right="0.11811023622047245" top="0.9448818897637796" bottom="0.9448818897637796" header="0.31496062992125984" footer="0.31496062992125984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Y14"/>
  <sheetViews>
    <sheetView view="pageBreakPreview" zoomScale="75" zoomScaleSheetLayoutView="75" zoomScalePageLayoutView="0" workbookViewId="0" topLeftCell="A1">
      <selection activeCell="A5" sqref="A5:X5"/>
    </sheetView>
  </sheetViews>
  <sheetFormatPr defaultColWidth="9.140625" defaultRowHeight="15"/>
  <cols>
    <col min="1" max="1" width="2.00390625" style="158" customWidth="1"/>
    <col min="2" max="2" width="5.421875" style="158" customWidth="1"/>
    <col min="3" max="3" width="15.140625" style="158" customWidth="1"/>
    <col min="4" max="4" width="10.28125" style="158" customWidth="1"/>
    <col min="5" max="5" width="12.421875" style="158" customWidth="1"/>
    <col min="6" max="6" width="3.8515625" style="158" bestFit="1" customWidth="1"/>
    <col min="7" max="7" width="3.57421875" style="158" bestFit="1" customWidth="1"/>
    <col min="8" max="8" width="10.421875" style="158" bestFit="1" customWidth="1"/>
    <col min="9" max="9" width="9.00390625" style="158" bestFit="1" customWidth="1"/>
    <col min="10" max="10" width="8.00390625" style="158" bestFit="1" customWidth="1"/>
    <col min="11" max="11" width="8.140625" style="158" bestFit="1" customWidth="1"/>
    <col min="12" max="15" width="5.8515625" style="158" bestFit="1" customWidth="1"/>
    <col min="16" max="16" width="4.28125" style="86" bestFit="1" customWidth="1"/>
    <col min="17" max="17" width="8.28125" style="86" bestFit="1" customWidth="1"/>
    <col min="18" max="18" width="8.140625" style="86" bestFit="1" customWidth="1"/>
    <col min="19" max="19" width="7.7109375" style="86" customWidth="1"/>
    <col min="20" max="20" width="8.421875" style="158" bestFit="1" customWidth="1"/>
    <col min="21" max="21" width="6.00390625" style="158" customWidth="1"/>
    <col min="22" max="22" width="7.57421875" style="150" bestFit="1" customWidth="1"/>
    <col min="23" max="23" width="8.7109375" style="158" customWidth="1"/>
    <col min="24" max="24" width="6.8515625" style="150" bestFit="1" customWidth="1"/>
    <col min="25" max="16384" width="9.00390625" style="158" customWidth="1"/>
  </cols>
  <sheetData>
    <row r="3" spans="1:23" s="111" customFormat="1" ht="23.25">
      <c r="A3" s="578" t="s">
        <v>674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110"/>
    </row>
    <row r="4" spans="1:23" s="111" customFormat="1" ht="23.25">
      <c r="A4" s="578" t="s">
        <v>63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110"/>
    </row>
    <row r="5" spans="1:24" s="111" customFormat="1" ht="23.25">
      <c r="A5" s="578" t="s">
        <v>784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</row>
    <row r="6" spans="2:24" ht="21">
      <c r="B6" s="607" t="s">
        <v>0</v>
      </c>
      <c r="C6" s="607" t="s">
        <v>1</v>
      </c>
      <c r="D6" s="607" t="s">
        <v>2</v>
      </c>
      <c r="E6" s="609" t="s">
        <v>3</v>
      </c>
      <c r="F6" s="159"/>
      <c r="G6" s="160"/>
      <c r="H6" s="611" t="s">
        <v>4</v>
      </c>
      <c r="I6" s="612"/>
      <c r="J6" s="613" t="s">
        <v>5</v>
      </c>
      <c r="K6" s="613"/>
      <c r="L6" s="614" t="s">
        <v>6</v>
      </c>
      <c r="M6" s="614" t="s">
        <v>7</v>
      </c>
      <c r="N6" s="614" t="s">
        <v>8</v>
      </c>
      <c r="O6" s="614" t="s">
        <v>9</v>
      </c>
      <c r="P6" s="562" t="s">
        <v>10</v>
      </c>
      <c r="Q6" s="563"/>
      <c r="R6" s="564"/>
      <c r="S6" s="602" t="s">
        <v>11</v>
      </c>
      <c r="T6" s="603"/>
      <c r="U6" s="603"/>
      <c r="V6" s="604"/>
      <c r="W6" s="605" t="s">
        <v>15</v>
      </c>
      <c r="X6" s="616" t="s">
        <v>49</v>
      </c>
    </row>
    <row r="7" spans="2:24" ht="21">
      <c r="B7" s="608"/>
      <c r="C7" s="608"/>
      <c r="D7" s="608"/>
      <c r="E7" s="610"/>
      <c r="F7" s="618" t="s">
        <v>46</v>
      </c>
      <c r="G7" s="619"/>
      <c r="H7" s="163" t="s">
        <v>16</v>
      </c>
      <c r="I7" s="162" t="s">
        <v>17</v>
      </c>
      <c r="J7" s="162" t="s">
        <v>60</v>
      </c>
      <c r="K7" s="164" t="s">
        <v>58</v>
      </c>
      <c r="L7" s="615"/>
      <c r="M7" s="615"/>
      <c r="N7" s="615"/>
      <c r="O7" s="615"/>
      <c r="P7" s="263" t="s">
        <v>12</v>
      </c>
      <c r="Q7" s="261" t="s">
        <v>13</v>
      </c>
      <c r="R7" s="262" t="s">
        <v>14</v>
      </c>
      <c r="S7" s="602" t="s">
        <v>48</v>
      </c>
      <c r="T7" s="603"/>
      <c r="U7" s="603"/>
      <c r="V7" s="165" t="s">
        <v>62</v>
      </c>
      <c r="W7" s="606"/>
      <c r="X7" s="617"/>
    </row>
    <row r="8" spans="2:24" ht="21">
      <c r="B8" s="166"/>
      <c r="C8" s="166"/>
      <c r="D8" s="166"/>
      <c r="E8" s="167"/>
      <c r="F8" s="168"/>
      <c r="G8" s="169"/>
      <c r="H8" s="170"/>
      <c r="I8" s="166"/>
      <c r="J8" s="166" t="s">
        <v>59</v>
      </c>
      <c r="K8" s="166" t="s">
        <v>57</v>
      </c>
      <c r="L8" s="166"/>
      <c r="M8" s="166"/>
      <c r="N8" s="166"/>
      <c r="O8" s="166"/>
      <c r="P8" s="124"/>
      <c r="Q8" s="124"/>
      <c r="R8" s="124"/>
      <c r="S8" s="240" t="s">
        <v>54</v>
      </c>
      <c r="T8" s="114" t="s">
        <v>53</v>
      </c>
      <c r="U8" s="171" t="s">
        <v>52</v>
      </c>
      <c r="V8" s="172" t="s">
        <v>61</v>
      </c>
      <c r="W8" s="167"/>
      <c r="X8" s="148"/>
    </row>
    <row r="9" spans="1:24" ht="47.25">
      <c r="A9" s="278">
        <v>1</v>
      </c>
      <c r="B9" s="9">
        <v>63</v>
      </c>
      <c r="C9" s="95" t="s">
        <v>495</v>
      </c>
      <c r="D9" s="96" t="s">
        <v>490</v>
      </c>
      <c r="E9" s="530" t="s">
        <v>496</v>
      </c>
      <c r="F9" s="1">
        <v>121</v>
      </c>
      <c r="G9" s="2" t="s">
        <v>27</v>
      </c>
      <c r="H9" s="12">
        <v>36500</v>
      </c>
      <c r="I9" s="154"/>
      <c r="J9" s="14"/>
      <c r="K9" s="14"/>
      <c r="L9" s="29"/>
      <c r="M9" s="154"/>
      <c r="N9" s="88"/>
      <c r="O9" s="88"/>
      <c r="P9" s="85"/>
      <c r="Q9" s="403"/>
      <c r="R9" s="72">
        <v>24285</v>
      </c>
      <c r="S9" s="85"/>
      <c r="T9" s="202"/>
      <c r="U9" s="88" t="s">
        <v>47</v>
      </c>
      <c r="V9" s="176"/>
      <c r="W9" s="81" t="s">
        <v>72</v>
      </c>
      <c r="X9" s="481" t="s">
        <v>745</v>
      </c>
    </row>
    <row r="10" spans="1:24" ht="56.25">
      <c r="A10" s="278">
        <v>2</v>
      </c>
      <c r="B10" s="9">
        <v>64</v>
      </c>
      <c r="C10" s="95" t="s">
        <v>493</v>
      </c>
      <c r="D10" s="96" t="s">
        <v>490</v>
      </c>
      <c r="E10" s="97" t="s">
        <v>494</v>
      </c>
      <c r="F10" s="1">
        <v>59</v>
      </c>
      <c r="G10" s="2" t="s">
        <v>84</v>
      </c>
      <c r="H10" s="12">
        <v>451</v>
      </c>
      <c r="I10" s="154"/>
      <c r="J10" s="14"/>
      <c r="K10" s="14"/>
      <c r="L10" s="29"/>
      <c r="M10" s="154"/>
      <c r="N10" s="88"/>
      <c r="O10" s="88"/>
      <c r="P10" s="85"/>
      <c r="Q10" s="98"/>
      <c r="R10" s="72">
        <v>24397</v>
      </c>
      <c r="S10" s="85"/>
      <c r="T10" s="202" t="s">
        <v>47</v>
      </c>
      <c r="U10" s="88"/>
      <c r="V10" s="22"/>
      <c r="W10" s="81" t="s">
        <v>72</v>
      </c>
      <c r="X10" s="22"/>
    </row>
    <row r="11" spans="1:24" ht="47.25">
      <c r="A11" s="278">
        <v>3</v>
      </c>
      <c r="B11" s="9">
        <v>65</v>
      </c>
      <c r="C11" s="95" t="s">
        <v>491</v>
      </c>
      <c r="D11" s="96" t="s">
        <v>490</v>
      </c>
      <c r="E11" s="97" t="s">
        <v>492</v>
      </c>
      <c r="F11" s="1">
        <v>476</v>
      </c>
      <c r="G11" s="2" t="s">
        <v>21</v>
      </c>
      <c r="H11" s="12">
        <v>40000</v>
      </c>
      <c r="I11" s="154"/>
      <c r="J11" s="14"/>
      <c r="K11" s="14"/>
      <c r="L11" s="29"/>
      <c r="M11" s="154"/>
      <c r="N11" s="88"/>
      <c r="O11" s="88"/>
      <c r="P11" s="94"/>
      <c r="Q11" s="101"/>
      <c r="R11" s="20">
        <v>24742</v>
      </c>
      <c r="S11" s="175" t="s">
        <v>514</v>
      </c>
      <c r="T11" s="202" t="s">
        <v>47</v>
      </c>
      <c r="U11" s="202"/>
      <c r="V11" s="22"/>
      <c r="W11" s="81" t="s">
        <v>72</v>
      </c>
      <c r="X11" s="365" t="s">
        <v>714</v>
      </c>
    </row>
    <row r="12" spans="2:25" ht="15">
      <c r="B12" s="5"/>
      <c r="C12" s="5"/>
      <c r="D12" s="5"/>
      <c r="E12" s="5"/>
      <c r="F12" s="5"/>
      <c r="G12" s="279">
        <v>3</v>
      </c>
      <c r="H12" s="331">
        <f>SUM(H9:H11)</f>
        <v>76951</v>
      </c>
      <c r="I12" s="220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v>2</v>
      </c>
      <c r="U12" s="5">
        <v>1</v>
      </c>
      <c r="V12" s="5"/>
      <c r="W12" s="5"/>
      <c r="X12" s="5"/>
      <c r="Y12"/>
    </row>
    <row r="14" ht="21">
      <c r="C14" s="142" t="s">
        <v>690</v>
      </c>
    </row>
    <row r="36" ht="21.75"/>
    <row r="37" ht="21.75"/>
    <row r="38" ht="21.75"/>
  </sheetData>
  <sheetProtection/>
  <mergeCells count="19">
    <mergeCell ref="A5:X5"/>
    <mergeCell ref="A3:V3"/>
    <mergeCell ref="A4:V4"/>
    <mergeCell ref="X6:X7"/>
    <mergeCell ref="F7:G7"/>
    <mergeCell ref="S7:U7"/>
    <mergeCell ref="M6:M7"/>
    <mergeCell ref="N6:N7"/>
    <mergeCell ref="O6:O7"/>
    <mergeCell ref="P6:R6"/>
    <mergeCell ref="S6:V6"/>
    <mergeCell ref="W6:W7"/>
    <mergeCell ref="B6:B7"/>
    <mergeCell ref="C6:C7"/>
    <mergeCell ref="D6:D7"/>
    <mergeCell ref="E6:E7"/>
    <mergeCell ref="H6:I6"/>
    <mergeCell ref="J6:K6"/>
    <mergeCell ref="L6:L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Jintana</dc:creator>
  <cp:keywords/>
  <dc:description/>
  <cp:lastModifiedBy>hp</cp:lastModifiedBy>
  <cp:lastPrinted>2020-09-21T09:53:21Z</cp:lastPrinted>
  <dcterms:created xsi:type="dcterms:W3CDTF">2019-07-02T15:11:08Z</dcterms:created>
  <dcterms:modified xsi:type="dcterms:W3CDTF">2021-01-13T03:39:52Z</dcterms:modified>
  <cp:category/>
  <cp:version/>
  <cp:contentType/>
  <cp:contentStatus/>
</cp:coreProperties>
</file>