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Year 2559\03 จปฐ. กชช 2 ค\011 CIA\"/>
    </mc:Choice>
  </mc:AlternateContent>
  <bookViews>
    <workbookView xWindow="120" yWindow="30" windowWidth="19100" windowHeight="12020" tabRatio="817"/>
  </bookViews>
  <sheets>
    <sheet name="อำเภอบางระกำ" sheetId="13" r:id="rId1"/>
    <sheet name="ต.บ่อทอง" sheetId="1" r:id="rId2"/>
    <sheet name="วังอิทก" sheetId="2" r:id="rId3"/>
    <sheet name="หนองกุลา" sheetId="3" r:id="rId4"/>
    <sheet name="บางระกำ" sheetId="4" r:id="rId5"/>
    <sheet name="พันเสา" sheetId="5" r:id="rId6"/>
    <sheet name="นิคมพัฒนา" sheetId="6" r:id="rId7"/>
    <sheet name="คุยม่วง" sheetId="7" r:id="rId8"/>
    <sheet name="บึงกอก" sheetId="8" r:id="rId9"/>
    <sheet name="ปลักแรด" sheetId="9" r:id="rId10"/>
    <sheet name="ท่านางงาม" sheetId="10" r:id="rId11"/>
    <sheet name="ชุมแสงสงคราม" sheetId="11" r:id="rId12"/>
  </sheets>
  <calcPr calcId="152511"/>
</workbook>
</file>

<file path=xl/calcChain.xml><?xml version="1.0" encoding="utf-8"?>
<calcChain xmlns="http://schemas.openxmlformats.org/spreadsheetml/2006/main">
  <c r="X9" i="13" l="1"/>
  <c r="X5" i="13"/>
  <c r="X6" i="13"/>
  <c r="X7" i="13"/>
  <c r="X8" i="13"/>
  <c r="X4" i="13"/>
  <c r="W5" i="13"/>
  <c r="W6" i="13"/>
  <c r="W7" i="13"/>
  <c r="W8" i="13"/>
  <c r="W4" i="13"/>
  <c r="V9" i="13"/>
  <c r="V5" i="13"/>
  <c r="V6" i="13"/>
  <c r="V7" i="13"/>
  <c r="V8" i="13"/>
  <c r="V4" i="13"/>
  <c r="U5" i="13"/>
  <c r="U6" i="13"/>
  <c r="U7" i="13"/>
  <c r="U8" i="13"/>
  <c r="U4" i="13"/>
  <c r="T9" i="13"/>
  <c r="T5" i="13"/>
  <c r="T6" i="13"/>
  <c r="T7" i="13"/>
  <c r="T8" i="13"/>
  <c r="T4" i="13"/>
  <c r="S5" i="13"/>
  <c r="S6" i="13"/>
  <c r="S7" i="13"/>
  <c r="S8" i="13"/>
  <c r="S4" i="13"/>
  <c r="R9" i="13"/>
  <c r="R5" i="13"/>
  <c r="R6" i="13"/>
  <c r="R7" i="13"/>
  <c r="R8" i="13"/>
  <c r="R4" i="13"/>
  <c r="Q5" i="13"/>
  <c r="Q6" i="13"/>
  <c r="Q7" i="13"/>
  <c r="Q8" i="13"/>
  <c r="Q4" i="13"/>
  <c r="P9" i="13"/>
  <c r="P5" i="13"/>
  <c r="P6" i="13"/>
  <c r="P7" i="13"/>
  <c r="P8" i="13"/>
  <c r="P4" i="13"/>
  <c r="O5" i="13"/>
  <c r="O6" i="13"/>
  <c r="O7" i="13"/>
  <c r="O8" i="13"/>
  <c r="O4" i="13"/>
  <c r="N9" i="13"/>
  <c r="N5" i="13"/>
  <c r="N6" i="13"/>
  <c r="N7" i="13"/>
  <c r="N8" i="13"/>
  <c r="N4" i="13"/>
  <c r="M5" i="13"/>
  <c r="M6" i="13"/>
  <c r="M7" i="13"/>
  <c r="M8" i="13"/>
  <c r="M4" i="13"/>
  <c r="L9" i="13"/>
  <c r="L5" i="13"/>
  <c r="L6" i="13"/>
  <c r="L7" i="13"/>
  <c r="L8" i="13"/>
  <c r="L4" i="13"/>
  <c r="K5" i="13"/>
  <c r="K6" i="13"/>
  <c r="K7" i="13"/>
  <c r="K8" i="13"/>
  <c r="K4" i="13"/>
  <c r="J9" i="13"/>
  <c r="J5" i="13"/>
  <c r="J6" i="13"/>
  <c r="J7" i="13"/>
  <c r="J8" i="13"/>
  <c r="J4" i="13"/>
  <c r="I8" i="13"/>
  <c r="I7" i="13"/>
  <c r="I6" i="13"/>
  <c r="I5" i="13"/>
  <c r="I9" i="13" s="1"/>
  <c r="I4" i="13"/>
  <c r="H9" i="13"/>
  <c r="H5" i="13"/>
  <c r="H6" i="13"/>
  <c r="H7" i="13"/>
  <c r="H8" i="13"/>
  <c r="H4" i="13"/>
  <c r="G5" i="13"/>
  <c r="G6" i="13"/>
  <c r="G7" i="13"/>
  <c r="G8" i="13"/>
  <c r="G4" i="13"/>
  <c r="F5" i="13"/>
  <c r="F6" i="13"/>
  <c r="F7" i="13"/>
  <c r="F8" i="13"/>
  <c r="F9" i="13"/>
  <c r="F4" i="13"/>
  <c r="W9" i="13"/>
  <c r="U9" i="13"/>
  <c r="S9" i="13"/>
  <c r="Q9" i="13"/>
  <c r="O9" i="13"/>
  <c r="M9" i="13"/>
  <c r="K9" i="13"/>
  <c r="E9" i="13"/>
  <c r="C9" i="13"/>
  <c r="D9" i="13"/>
  <c r="E8" i="13"/>
  <c r="E7" i="13"/>
  <c r="E6" i="13"/>
  <c r="E5" i="13"/>
  <c r="E4" i="13"/>
  <c r="D5" i="13"/>
  <c r="D6" i="13"/>
  <c r="D7" i="13"/>
  <c r="D8" i="13"/>
  <c r="D4" i="13"/>
  <c r="C8" i="13"/>
  <c r="C7" i="13"/>
  <c r="C6" i="13"/>
  <c r="C5" i="13"/>
  <c r="C4" i="13"/>
  <c r="G9" i="13" l="1"/>
  <c r="D10" i="11" l="1"/>
  <c r="E9" i="11"/>
  <c r="E8" i="11"/>
  <c r="E7" i="11"/>
  <c r="E6" i="11"/>
  <c r="E5" i="11"/>
  <c r="D10" i="10"/>
  <c r="E9" i="10"/>
  <c r="E8" i="10"/>
  <c r="E7" i="10"/>
  <c r="E6" i="10"/>
  <c r="E5" i="10"/>
  <c r="E10" i="10" s="1"/>
  <c r="D10" i="9"/>
  <c r="E8" i="9"/>
  <c r="E5" i="9"/>
  <c r="E10" i="9" s="1"/>
  <c r="D10" i="8"/>
  <c r="E8" i="8"/>
  <c r="E5" i="8"/>
  <c r="E10" i="8" s="1"/>
  <c r="E10" i="11" l="1"/>
  <c r="D10" i="7"/>
  <c r="E9" i="7"/>
  <c r="E8" i="7"/>
  <c r="E7" i="7"/>
  <c r="E6" i="7"/>
  <c r="E5" i="7"/>
  <c r="E10" i="7" s="1"/>
  <c r="D10" i="6"/>
  <c r="E8" i="6"/>
  <c r="E5" i="6"/>
  <c r="E10" i="6" s="1"/>
  <c r="D10" i="5" l="1"/>
  <c r="E7" i="5"/>
  <c r="E6" i="5"/>
  <c r="E10" i="5" s="1"/>
  <c r="D10" i="4"/>
  <c r="E7" i="4"/>
  <c r="E6" i="4"/>
  <c r="E10" i="4" s="1"/>
  <c r="E10" i="3" l="1"/>
  <c r="E10" i="2" l="1"/>
  <c r="E10" i="1" l="1"/>
</calcChain>
</file>

<file path=xl/sharedStrings.xml><?xml version="1.0" encoding="utf-8"?>
<sst xmlns="http://schemas.openxmlformats.org/spreadsheetml/2006/main" count="510" uniqueCount="178">
  <si>
    <t>แบบสรุปผลการวิเคราะห์ข้อมูลการจัดการสารสนเทศเพื่อการพัฒนาคุณภาพชีวิตระดับอำเภอ ปี 2559</t>
  </si>
  <si>
    <t>ที่</t>
  </si>
  <si>
    <t>ปัญหาคุณภาพชีวิต</t>
  </si>
  <si>
    <t>จำนวนหมู่บ้าน</t>
  </si>
  <si>
    <t>คิดเป็นร้อยละ</t>
  </si>
  <si>
    <t>รวมทั้งสิ้น</t>
  </si>
  <si>
    <t>หมู่บ้าน</t>
  </si>
  <si>
    <t>ปัญหาคุณภาพชิวต</t>
  </si>
  <si>
    <t>หมู่ที่</t>
  </si>
  <si>
    <t>การจัดการทุนชุมชน</t>
  </si>
  <si>
    <t>การบริหารจัดการความเสี่ยงชุมชน</t>
  </si>
  <si>
    <t>การแก้ปัญหาความยากจน</t>
  </si>
  <si>
    <t>การบริหารจัดการชุมชน</t>
  </si>
  <si>
    <t>การพัฒนาอาชีพ</t>
  </si>
  <si>
    <t>หนองนา</t>
  </si>
  <si>
    <t>ปัญหาคุณภาพชีวิต (จำแนกรายหมู่บ้าน)</t>
  </si>
  <si>
    <t>ตำบลบ่อทอง   อำเภอบางระกำ   จังหวัดพิษณุโลก</t>
  </si>
  <si>
    <t>หนองบัว</t>
  </si>
  <si>
    <t>บ่อทอง</t>
  </si>
  <si>
    <t>หนองตาเขียว</t>
  </si>
  <si>
    <t>โพธิ์ประสาท</t>
  </si>
  <si>
    <t>กวางอั้น</t>
  </si>
  <si>
    <t>ดงยาง</t>
  </si>
  <si>
    <t>หนองนางนวล</t>
  </si>
  <si>
    <t>หนองอ้อ</t>
  </si>
  <si>
    <t>ดอนอภัย</t>
  </si>
  <si>
    <t>กรับพวง</t>
  </si>
  <si>
    <t>กระทุ่มยอดน้ำ</t>
  </si>
  <si>
    <t>วังอิทก</t>
  </si>
  <si>
    <t>หนองเต่าดำ</t>
  </si>
  <si>
    <t>วัดกลางสุริยวงศ์</t>
  </si>
  <si>
    <t>คลองกรับพวง</t>
  </si>
  <si>
    <t>วังใหญ่</t>
  </si>
  <si>
    <t>พันต่างเฉลิมพระเกียรติ</t>
  </si>
  <si>
    <t>ใหม่ชัยมงคล</t>
  </si>
  <si>
    <t>พวงทอง</t>
  </si>
  <si>
    <t>ใหม่อยู่เจริญ</t>
  </si>
  <si>
    <t>ตำบลหนองกุลา   อำเภอบางระกำ   จังหวัดพิษณุโลก</t>
  </si>
  <si>
    <t>หนองกรับ</t>
  </si>
  <si>
    <t>หนองไผ่</t>
  </si>
  <si>
    <t>ดงกวาง</t>
  </si>
  <si>
    <t>หนองกุลา</t>
  </si>
  <si>
    <t>หนองหลวง</t>
  </si>
  <si>
    <t>บึงบอน</t>
  </si>
  <si>
    <t>บึงจำกา</t>
  </si>
  <si>
    <t>หนองตะเคียน</t>
  </si>
  <si>
    <t>บึงพิง</t>
  </si>
  <si>
    <t>ใหม่คลองเจริญ</t>
  </si>
  <si>
    <t>ท่าไม้งาม</t>
  </si>
  <si>
    <t>หนองโพง</t>
  </si>
  <si>
    <t>มณเฑียรทอง</t>
  </si>
  <si>
    <t>ห้วยน้ำเย็น</t>
  </si>
  <si>
    <t>ปลายนา</t>
  </si>
  <si>
    <t>เกาะก่าง</t>
  </si>
  <si>
    <t>ห้วยใหญ่</t>
  </si>
  <si>
    <t>หนองคต</t>
  </si>
  <si>
    <t>การจัดการความเสี่ยงชุมชน</t>
  </si>
  <si>
    <t>หนองชุมแสง</t>
  </si>
  <si>
    <t>หนองกุลาใต้</t>
  </si>
  <si>
    <t>ตำบลบางระกำ     อำเภอบางระกำ   จังหวัดพิษณุโลก</t>
  </si>
  <si>
    <t>การแก้ไขปัญหาความยากจน</t>
  </si>
  <si>
    <t>ปัญหาคุณภาพชีวิต (จำแนกรายหมู่บ้าน  เรียงลำดับร้อยละจากมากไปน้อย)</t>
  </si>
  <si>
    <t>คะแนน</t>
  </si>
  <si>
    <t>ไร่</t>
  </si>
  <si>
    <t>การพัฒนาด้านอาชีพ</t>
  </si>
  <si>
    <t>วังเป็ด</t>
  </si>
  <si>
    <t>ท่าโก</t>
  </si>
  <si>
    <t>คลองวัดไร่</t>
  </si>
  <si>
    <t>ตะโม่</t>
  </si>
  <si>
    <t>ยางแขวนอู่</t>
  </si>
  <si>
    <t>บางระกำ</t>
  </si>
  <si>
    <t>แหลมเจดีย์</t>
  </si>
  <si>
    <t>เก้ารัง</t>
  </si>
  <si>
    <t>วังดาน</t>
  </si>
  <si>
    <t>บึงคัด</t>
  </si>
  <si>
    <t>หนองเขาควาย</t>
  </si>
  <si>
    <t>คุยยาง</t>
  </si>
  <si>
    <t>ไร่กลาง</t>
  </si>
  <si>
    <t>วังกุ่ม</t>
  </si>
  <si>
    <t>ตลุดแรด</t>
  </si>
  <si>
    <t>หัวบึง</t>
  </si>
  <si>
    <t>ศรีมงคล</t>
  </si>
  <si>
    <t>คลองวัดไร่เหนือ</t>
  </si>
  <si>
    <t>ตำบลพันเสา    อำเภอบางระกำ   จังหวัดพิษณุโลก</t>
  </si>
  <si>
    <t xml:space="preserve"> </t>
  </si>
  <si>
    <t>หัวขัว</t>
  </si>
  <si>
    <t>พันเสา</t>
  </si>
  <si>
    <t>หนองประดู่</t>
  </si>
  <si>
    <t>บอนแดง</t>
  </si>
  <si>
    <t>นาหมัน</t>
  </si>
  <si>
    <t>แหลมมะค่า</t>
  </si>
  <si>
    <t>หล่ายขานาง</t>
  </si>
  <si>
    <t>หนองบัวสี่บาท</t>
  </si>
  <si>
    <t>หนองตะกู</t>
  </si>
  <si>
    <t>มะค่างาม</t>
  </si>
  <si>
    <t>ตำบลนิคมพัฒนา   อำเภอบางระกำ   จังหวัดพิษณุโลก</t>
  </si>
  <si>
    <t>ทุ่งอ้ายโห้</t>
  </si>
  <si>
    <t>ใหม่เจริญผล</t>
  </si>
  <si>
    <t>ใหม่เจริญธรรม</t>
  </si>
  <si>
    <t>คลองน้ำเย็น</t>
  </si>
  <si>
    <t>นิคมพัฒนา</t>
  </si>
  <si>
    <t>ป่าสัก</t>
  </si>
  <si>
    <t>ท่ามะเกลือ</t>
  </si>
  <si>
    <t>ทุ่งใหญ่</t>
  </si>
  <si>
    <t>พรสวรรค์</t>
  </si>
  <si>
    <t>หนองบัวนา</t>
  </si>
  <si>
    <t>ศรีนครินทร์</t>
  </si>
  <si>
    <t>บ่อไทรงาม</t>
  </si>
  <si>
    <t>เจริญผลพัฒนา</t>
  </si>
  <si>
    <t>ตำบลคุยม่วง   อำเภอบางระกำ   จังหวัดพิษณุโลก</t>
  </si>
  <si>
    <t>คุยม่วง</t>
  </si>
  <si>
    <t>คุยขวาง</t>
  </si>
  <si>
    <t>เกาะกลางนา</t>
  </si>
  <si>
    <t>ดง</t>
  </si>
  <si>
    <t>โปร่งกระโดน</t>
  </si>
  <si>
    <t>หนองขานาง</t>
  </si>
  <si>
    <t>เรียงกระดก</t>
  </si>
  <si>
    <t>ทุ่งสาวน้อย</t>
  </si>
  <si>
    <t>ทุ่งพัฒนา</t>
  </si>
  <si>
    <t>นางพญา</t>
  </si>
  <si>
    <t>ยิ่งเจริญ</t>
  </si>
  <si>
    <t>คุยม่วงมีสุข</t>
  </si>
  <si>
    <t>ตำบลบึงกอก   อำเภอบางระกำ   จังหวัดพิษณุโลก</t>
  </si>
  <si>
    <t>บึงกอก</t>
  </si>
  <si>
    <t>ปรือกระเทียมใต้</t>
  </si>
  <si>
    <t>เกาะจันทร์</t>
  </si>
  <si>
    <t>คุยมะตูม</t>
  </si>
  <si>
    <t>โคกสว่าง</t>
  </si>
  <si>
    <t>คลองเตย</t>
  </si>
  <si>
    <t>เสวยซุง</t>
  </si>
  <si>
    <t>ประดา</t>
  </si>
  <si>
    <t>บึงกอกพัฒนา</t>
  </si>
  <si>
    <t>สุขสมบูรณ์</t>
  </si>
  <si>
    <t>ตำบลปลักแรด   อำเภอบางระกำ   จังหวัดพิษณุโลก</t>
  </si>
  <si>
    <t>ปลักแรด</t>
  </si>
  <si>
    <t>ดงโคกขาม</t>
  </si>
  <si>
    <t>หนองแขม</t>
  </si>
  <si>
    <t>หล่ายมือสี</t>
  </si>
  <si>
    <t>หล่ายโพธิ์</t>
  </si>
  <si>
    <t>ทุ่งชา</t>
  </si>
  <si>
    <t>หนองมะปราง</t>
  </si>
  <si>
    <t>ตะเภาทองเฉลิมพระเกียรติ</t>
  </si>
  <si>
    <t>ท่านางงาม</t>
  </si>
  <si>
    <t>กรุงกรัก</t>
  </si>
  <si>
    <t>บางแก้ว</t>
  </si>
  <si>
    <t>โปร่งหม้อข้าว</t>
  </si>
  <si>
    <t>ห้วยชัน</t>
  </si>
  <si>
    <t>นาชักหวาย</t>
  </si>
  <si>
    <t>หนองปลิง</t>
  </si>
  <si>
    <t>ย่านใหญ่</t>
  </si>
  <si>
    <t>ยมราช</t>
  </si>
  <si>
    <t>แท่นนางงาม</t>
  </si>
  <si>
    <t>บางบ้า</t>
  </si>
  <si>
    <t>ชุมแสงสงคราม</t>
  </si>
  <si>
    <t>วังแร่</t>
  </si>
  <si>
    <t>หนองพยอม</t>
  </si>
  <si>
    <t>วัดแตน</t>
  </si>
  <si>
    <t>ห้วงกระได</t>
  </si>
  <si>
    <t>หนองแพงพวย</t>
  </si>
  <si>
    <t>ตะแบกงาม</t>
  </si>
  <si>
    <t>คลองลึก</t>
  </si>
  <si>
    <t>ฟากคลอง</t>
  </si>
  <si>
    <t>แบบสรุปผลการวิเคราะห์ข้อมูล CIA    อ.บางระกำ  จ.พิษณุโลก</t>
  </si>
  <si>
    <t>จำนวน</t>
  </si>
  <si>
    <t>ร้อยละ</t>
  </si>
  <si>
    <t>ตำบลวังอิทก   อำเภอบางระกำ   จังหวัดพิษณุโลก</t>
  </si>
  <si>
    <t>ตำบลวังอิทก</t>
  </si>
  <si>
    <t>ตำบลบ่อทอง</t>
  </si>
  <si>
    <t>ตำบลหนองกุลา</t>
  </si>
  <si>
    <t>ต.บางระกำเมืองใหม่</t>
  </si>
  <si>
    <t>ตำบลพันเสา</t>
  </si>
  <si>
    <t>ตำบลนิคมพัฒนา</t>
  </si>
  <si>
    <t>ตำบลคุยม่วง</t>
  </si>
  <si>
    <t>ตำบลบึงกอก</t>
  </si>
  <si>
    <t>ตำบลปลักแรด</t>
  </si>
  <si>
    <t>ตำบลท่านางงาม</t>
  </si>
  <si>
    <t>ตำบลชุมแสงสงคราม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</si>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</sst>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/>
    <xf numFmtId="0" fontId="1" fillId="0" borderId="0" xfId="0" applyFont="1" applyAlignment="1"/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0" fontId="1" fillId="0" borderId="3" xfId="0" applyFont="1" applyBorder="1"/>
    <xf numFmtId="2" fontId="1" fillId="0" borderId="4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4" xfId="0" applyFont="1" applyBorder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8" xfId="0" applyFont="1" applyBorder="1"/>
    <xf numFmtId="1" fontId="1" fillId="0" borderId="0" xfId="0" applyNumberFormat="1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85725</xdr:rowOff>
    </xdr:from>
    <xdr:to>
      <xdr:col>5</xdr:col>
      <xdr:colOff>47625</xdr:colOff>
      <xdr:row>0</xdr:row>
      <xdr:rowOff>323850</xdr:rowOff>
    </xdr:to>
    <xdr:sp macro="" textlink="">
      <xdr:nvSpPr>
        <xdr:cNvPr id="2" name="TextBox 1"/>
        <xdr:cNvSpPr txBox="1"/>
      </xdr:nvSpPr>
      <xdr:spPr>
        <a:xfrm>
          <a:off x="4962525" y="85725"/>
          <a:ext cx="6286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/>
            <a:t>แบบ 1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85725</xdr:rowOff>
    </xdr:from>
    <xdr:to>
      <xdr:col>5</xdr:col>
      <xdr:colOff>47625</xdr:colOff>
      <xdr:row>0</xdr:row>
      <xdr:rowOff>323850</xdr:rowOff>
    </xdr:to>
    <xdr:sp macro="" textlink="">
      <xdr:nvSpPr>
        <xdr:cNvPr id="2" name="TextBox 1"/>
        <xdr:cNvSpPr txBox="1"/>
      </xdr:nvSpPr>
      <xdr:spPr>
        <a:xfrm>
          <a:off x="4956175" y="85725"/>
          <a:ext cx="6286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/>
            <a:t>แบบ 2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85725</xdr:rowOff>
    </xdr:from>
    <xdr:to>
      <xdr:col>5</xdr:col>
      <xdr:colOff>47625</xdr:colOff>
      <xdr:row>0</xdr:row>
      <xdr:rowOff>323850</xdr:rowOff>
    </xdr:to>
    <xdr:sp macro="" textlink="">
      <xdr:nvSpPr>
        <xdr:cNvPr id="2" name="TextBox 1"/>
        <xdr:cNvSpPr txBox="1"/>
      </xdr:nvSpPr>
      <xdr:spPr>
        <a:xfrm>
          <a:off x="4956175" y="85725"/>
          <a:ext cx="6286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/>
            <a:t>แบบ 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85725</xdr:rowOff>
    </xdr:from>
    <xdr:to>
      <xdr:col>5</xdr:col>
      <xdr:colOff>47625</xdr:colOff>
      <xdr:row>0</xdr:row>
      <xdr:rowOff>323850</xdr:rowOff>
    </xdr:to>
    <xdr:sp macro="" textlink="">
      <xdr:nvSpPr>
        <xdr:cNvPr id="3" name="TextBox 1"/>
        <xdr:cNvSpPr txBox="1"/>
      </xdr:nvSpPr>
      <xdr:spPr>
        <a:xfrm>
          <a:off x="6753225" y="85725"/>
          <a:ext cx="6286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/>
            <a:t>แบบ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85725</xdr:rowOff>
    </xdr:from>
    <xdr:to>
      <xdr:col>5</xdr:col>
      <xdr:colOff>47625</xdr:colOff>
      <xdr:row>0</xdr:row>
      <xdr:rowOff>323850</xdr:rowOff>
    </xdr:to>
    <xdr:sp macro="" textlink="">
      <xdr:nvSpPr>
        <xdr:cNvPr id="3" name="TextBox 1"/>
        <xdr:cNvSpPr txBox="1"/>
      </xdr:nvSpPr>
      <xdr:spPr>
        <a:xfrm>
          <a:off x="6753225" y="85725"/>
          <a:ext cx="6286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/>
            <a:t>แบบ 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85725</xdr:rowOff>
    </xdr:from>
    <xdr:to>
      <xdr:col>5</xdr:col>
      <xdr:colOff>47625</xdr:colOff>
      <xdr:row>0</xdr:row>
      <xdr:rowOff>323850</xdr:rowOff>
    </xdr:to>
    <xdr:sp macro="" textlink="">
      <xdr:nvSpPr>
        <xdr:cNvPr id="3" name="TextBox 1"/>
        <xdr:cNvSpPr txBox="1"/>
      </xdr:nvSpPr>
      <xdr:spPr>
        <a:xfrm>
          <a:off x="7045325" y="85725"/>
          <a:ext cx="2438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 b="1"/>
            <a:t>แบบ 2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1743075</xdr:colOff>
      <xdr:row>0</xdr:row>
      <xdr:rowOff>85725</xdr:rowOff>
    </xdr:from>
    <xdr:to>
      <xdr:col>4</xdr:col>
      <xdr:colOff>2809875</xdr:colOff>
      <xdr:row>0</xdr:row>
      <xdr:rowOff>323850</xdr:rowOff>
    </xdr:to>
    <xdr:sp macro="" textlink="">
      <xdr:nvSpPr>
        <xdr:cNvPr id="2" name="TextBox 1"/>
        <xdr:cNvSpPr txBox="1"/>
      </xdr:nvSpPr>
      <xdr:spPr>
        <a:xfrm>
          <a:off x="8321675" y="85725"/>
          <a:ext cx="10668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/>
            <a:t>แบบ 2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85725</xdr:rowOff>
    </xdr:from>
    <xdr:to>
      <xdr:col>5</xdr:col>
      <xdr:colOff>47625</xdr:colOff>
      <xdr:row>0</xdr:row>
      <xdr:rowOff>323850</xdr:rowOff>
    </xdr:to>
    <xdr:sp macro="" textlink="">
      <xdr:nvSpPr>
        <xdr:cNvPr id="2" name="TextBox 1"/>
        <xdr:cNvSpPr txBox="1"/>
      </xdr:nvSpPr>
      <xdr:spPr>
        <a:xfrm>
          <a:off x="4956175" y="85725"/>
          <a:ext cx="6286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/>
            <a:t>แบบ 2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85725</xdr:rowOff>
    </xdr:from>
    <xdr:to>
      <xdr:col>5</xdr:col>
      <xdr:colOff>47625</xdr:colOff>
      <xdr:row>0</xdr:row>
      <xdr:rowOff>323850</xdr:rowOff>
    </xdr:to>
    <xdr:sp macro="" textlink="">
      <xdr:nvSpPr>
        <xdr:cNvPr id="3" name="TextBox 1"/>
        <xdr:cNvSpPr txBox="1"/>
      </xdr:nvSpPr>
      <xdr:spPr>
        <a:xfrm>
          <a:off x="4956175" y="85725"/>
          <a:ext cx="6286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/>
            <a:t>แบบ 2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85725</xdr:rowOff>
    </xdr:from>
    <xdr:to>
      <xdr:col>5</xdr:col>
      <xdr:colOff>47625</xdr:colOff>
      <xdr:row>0</xdr:row>
      <xdr:rowOff>323850</xdr:rowOff>
    </xdr:to>
    <xdr:sp macro="" textlink="">
      <xdr:nvSpPr>
        <xdr:cNvPr id="3" name="TextBox 1"/>
        <xdr:cNvSpPr txBox="1"/>
      </xdr:nvSpPr>
      <xdr:spPr>
        <a:xfrm>
          <a:off x="4956175" y="85725"/>
          <a:ext cx="6286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/>
            <a:t>แบบ 1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85725</xdr:rowOff>
    </xdr:from>
    <xdr:to>
      <xdr:col>5</xdr:col>
      <xdr:colOff>47625</xdr:colOff>
      <xdr:row>0</xdr:row>
      <xdr:rowOff>323850</xdr:rowOff>
    </xdr:to>
    <xdr:sp macro="" textlink="">
      <xdr:nvSpPr>
        <xdr:cNvPr id="3" name="TextBox 1"/>
        <xdr:cNvSpPr txBox="1"/>
      </xdr:nvSpPr>
      <xdr:spPr>
        <a:xfrm>
          <a:off x="5108575" y="85725"/>
          <a:ext cx="6286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/>
            <a:t>แบบ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workbookViewId="0">
      <selection activeCell="E11" sqref="E11"/>
    </sheetView>
  </sheetViews>
  <sheetFormatPr defaultRowHeight="24" x14ac:dyDescent="0.8"/>
  <cols>
    <col min="1" max="1" width="5.75" style="1" customWidth="1"/>
    <col min="2" max="2" width="28.33203125" style="1" customWidth="1"/>
    <col min="3" max="3" width="6.9140625" style="1" customWidth="1"/>
    <col min="4" max="4" width="6.33203125" style="1" customWidth="1"/>
    <col min="5" max="5" width="8.6640625" style="1"/>
    <col min="6" max="6" width="6.33203125" style="1" customWidth="1"/>
    <col min="7" max="7" width="8.6640625" style="1"/>
    <col min="8" max="8" width="6.33203125" style="1" customWidth="1"/>
    <col min="9" max="9" width="8.6640625" style="1"/>
    <col min="10" max="10" width="6.33203125" style="1" customWidth="1"/>
    <col min="11" max="11" width="8.6640625" style="1"/>
    <col min="12" max="12" width="6.33203125" style="1" customWidth="1"/>
    <col min="13" max="13" width="8.6640625" style="1"/>
    <col min="14" max="14" width="6.33203125" style="1" customWidth="1"/>
    <col min="15" max="15" width="8.6640625" style="1"/>
    <col min="16" max="16" width="6.33203125" style="1" customWidth="1"/>
    <col min="17" max="17" width="8.6640625" style="1"/>
    <col min="18" max="18" width="6.33203125" style="1" customWidth="1"/>
    <col min="19" max="19" width="8.6640625" style="1"/>
    <col min="20" max="20" width="6.33203125" style="1" customWidth="1"/>
    <col min="21" max="21" width="8.6640625" style="1"/>
    <col min="22" max="22" width="6.33203125" style="1" customWidth="1"/>
    <col min="23" max="23" width="8.6640625" style="1"/>
    <col min="24" max="24" width="6.33203125" style="1" customWidth="1"/>
    <col min="25" max="16384" width="8.6640625" style="1"/>
  </cols>
  <sheetData>
    <row r="1" spans="1:24" x14ac:dyDescent="0.8">
      <c r="B1" s="29" t="s">
        <v>162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x14ac:dyDescent="0.8">
      <c r="A2" s="38" t="s">
        <v>1</v>
      </c>
      <c r="B2" s="39" t="s">
        <v>2</v>
      </c>
      <c r="C2" s="34" t="s">
        <v>167</v>
      </c>
      <c r="D2" s="34"/>
      <c r="E2" s="34" t="s">
        <v>166</v>
      </c>
      <c r="F2" s="34"/>
      <c r="G2" s="34" t="s">
        <v>168</v>
      </c>
      <c r="H2" s="34"/>
      <c r="I2" s="35" t="s">
        <v>169</v>
      </c>
      <c r="J2" s="35"/>
      <c r="K2" s="34" t="s">
        <v>170</v>
      </c>
      <c r="L2" s="34"/>
      <c r="M2" s="34" t="s">
        <v>171</v>
      </c>
      <c r="N2" s="34"/>
      <c r="O2" s="34" t="s">
        <v>172</v>
      </c>
      <c r="P2" s="34"/>
      <c r="Q2" s="34" t="s">
        <v>173</v>
      </c>
      <c r="R2" s="34"/>
      <c r="S2" s="34" t="s">
        <v>174</v>
      </c>
      <c r="T2" s="34"/>
      <c r="U2" s="34" t="s">
        <v>175</v>
      </c>
      <c r="V2" s="34"/>
      <c r="W2" s="34" t="s">
        <v>176</v>
      </c>
      <c r="X2" s="34"/>
    </row>
    <row r="3" spans="1:24" x14ac:dyDescent="0.8">
      <c r="A3" s="38"/>
      <c r="B3" s="39"/>
      <c r="C3" s="36" t="s">
        <v>163</v>
      </c>
      <c r="D3" s="36" t="s">
        <v>164</v>
      </c>
      <c r="E3" s="36" t="s">
        <v>163</v>
      </c>
      <c r="F3" s="36" t="s">
        <v>164</v>
      </c>
      <c r="G3" s="36" t="s">
        <v>163</v>
      </c>
      <c r="H3" s="36" t="s">
        <v>164</v>
      </c>
      <c r="I3" s="36" t="s">
        <v>163</v>
      </c>
      <c r="J3" s="36" t="s">
        <v>164</v>
      </c>
      <c r="K3" s="36" t="s">
        <v>163</v>
      </c>
      <c r="L3" s="36" t="s">
        <v>164</v>
      </c>
      <c r="M3" s="36" t="s">
        <v>163</v>
      </c>
      <c r="N3" s="36" t="s">
        <v>164</v>
      </c>
      <c r="O3" s="36" t="s">
        <v>163</v>
      </c>
      <c r="P3" s="36" t="s">
        <v>164</v>
      </c>
      <c r="Q3" s="36" t="s">
        <v>163</v>
      </c>
      <c r="R3" s="36" t="s">
        <v>164</v>
      </c>
      <c r="S3" s="36" t="s">
        <v>163</v>
      </c>
      <c r="T3" s="36" t="s">
        <v>164</v>
      </c>
      <c r="U3" s="36" t="s">
        <v>163</v>
      </c>
      <c r="V3" s="36" t="s">
        <v>164</v>
      </c>
      <c r="W3" s="36" t="s">
        <v>163</v>
      </c>
      <c r="X3" s="36" t="s">
        <v>164</v>
      </c>
    </row>
    <row r="4" spans="1:24" x14ac:dyDescent="0.8">
      <c r="A4" s="11">
        <v>1</v>
      </c>
      <c r="B4" s="3" t="s">
        <v>13</v>
      </c>
      <c r="C4" s="3">
        <f>ต.บ่อทอง!D5</f>
        <v>7</v>
      </c>
      <c r="D4" s="3">
        <f>(100*C4)/$C$9</f>
        <v>70</v>
      </c>
      <c r="E4" s="3">
        <f>วังอิทก!D5</f>
        <v>8</v>
      </c>
      <c r="F4" s="37">
        <f>(100*E4)/$E$9</f>
        <v>72.727272727272734</v>
      </c>
      <c r="G4" s="3">
        <f>หนองกุลา!D5</f>
        <v>14</v>
      </c>
      <c r="H4" s="37">
        <f>(100*G4)/$G$9</f>
        <v>63.636363636363633</v>
      </c>
      <c r="I4" s="3">
        <f>บางระกำ!D5</f>
        <v>11</v>
      </c>
      <c r="J4" s="37">
        <f>(100*I4)/$I$9</f>
        <v>57.89473684210526</v>
      </c>
      <c r="K4" s="3">
        <f>พันเสา!D5</f>
        <v>9</v>
      </c>
      <c r="L4" s="37">
        <f>(100*K4)/$K$9</f>
        <v>81.818181818181813</v>
      </c>
      <c r="M4" s="3">
        <f>นิคมพัฒนา!D5</f>
        <v>12</v>
      </c>
      <c r="N4" s="37">
        <f>(100*M4)/$M$9</f>
        <v>92.307692307692307</v>
      </c>
      <c r="O4" s="3">
        <f>คุยม่วง!D5</f>
        <v>9</v>
      </c>
      <c r="P4" s="37">
        <f>(100*O4)/$O$9</f>
        <v>75</v>
      </c>
      <c r="Q4" s="3">
        <f>บึงกอก!D5</f>
        <v>0</v>
      </c>
      <c r="R4" s="37">
        <f>(100*Q4)/$Q$9</f>
        <v>0</v>
      </c>
      <c r="S4" s="3">
        <f>ปลักแรด!D5</f>
        <v>0</v>
      </c>
      <c r="T4" s="37">
        <f>(100*S4)/$S$9</f>
        <v>0</v>
      </c>
      <c r="U4" s="3">
        <f>ท่านางงาม!D5</f>
        <v>8</v>
      </c>
      <c r="V4" s="37">
        <f>(100*U4)/$U$9</f>
        <v>72.727272727272734</v>
      </c>
      <c r="W4" s="3">
        <f>ชุมแสงสงคราม!D5</f>
        <v>8</v>
      </c>
      <c r="X4" s="37">
        <f>(100*W4)/$W$9</f>
        <v>72.727272727272734</v>
      </c>
    </row>
    <row r="5" spans="1:24" x14ac:dyDescent="0.8">
      <c r="A5" s="11">
        <v>2</v>
      </c>
      <c r="B5" s="3" t="s">
        <v>9</v>
      </c>
      <c r="C5" s="3">
        <f>ต.บ่อทอง!D6</f>
        <v>0</v>
      </c>
      <c r="D5" s="3">
        <f t="shared" ref="D5:R9" si="0">(100*C5)/$C$9</f>
        <v>0</v>
      </c>
      <c r="E5" s="3">
        <f>วังอิทก!D6</f>
        <v>2</v>
      </c>
      <c r="F5" s="37">
        <f t="shared" ref="F5:F9" si="1">(100*E5)/$E$9</f>
        <v>18.181818181818183</v>
      </c>
      <c r="G5" s="3">
        <f>หนองกุลา!D6</f>
        <v>0</v>
      </c>
      <c r="H5" s="37">
        <f t="shared" ref="H5:H8" si="2">(100*G5)/$G$9</f>
        <v>0</v>
      </c>
      <c r="I5" s="3">
        <f>บางระกำ!D6</f>
        <v>0</v>
      </c>
      <c r="J5" s="37">
        <f t="shared" ref="J5:J8" si="3">(100*I5)/$I$9</f>
        <v>0</v>
      </c>
      <c r="K5" s="3">
        <f>พันเสา!D6</f>
        <v>0</v>
      </c>
      <c r="L5" s="37">
        <f t="shared" ref="L5:L8" si="4">(100*K5)/$K$9</f>
        <v>0</v>
      </c>
      <c r="M5" s="3">
        <f>นิคมพัฒนา!D6</f>
        <v>0</v>
      </c>
      <c r="N5" s="37">
        <f t="shared" ref="N5:N8" si="5">(100*M5)/$M$9</f>
        <v>0</v>
      </c>
      <c r="O5" s="3">
        <f>คุยม่วง!D6</f>
        <v>0</v>
      </c>
      <c r="P5" s="37">
        <f t="shared" ref="P5:P8" si="6">(100*O5)/$O$9</f>
        <v>0</v>
      </c>
      <c r="Q5" s="3">
        <f>บึงกอก!D6</f>
        <v>1</v>
      </c>
      <c r="R5" s="37">
        <f t="shared" ref="R5:R8" si="7">(100*Q5)/$Q$9</f>
        <v>8.3333333333333339</v>
      </c>
      <c r="S5" s="3">
        <f>ปลักแรด!D6</f>
        <v>2</v>
      </c>
      <c r="T5" s="37">
        <f t="shared" ref="T5:T8" si="8">(100*S5)/$S$9</f>
        <v>20</v>
      </c>
      <c r="U5" s="3">
        <f>ท่านางงาม!D6</f>
        <v>0</v>
      </c>
      <c r="V5" s="37">
        <f t="shared" ref="V5:V8" si="9">(100*U5)/$U$9</f>
        <v>0</v>
      </c>
      <c r="W5" s="3">
        <f>ชุมแสงสงคราม!D6</f>
        <v>0</v>
      </c>
      <c r="X5" s="37">
        <f t="shared" ref="X5:X8" si="10">(100*W5)/$W$9</f>
        <v>0</v>
      </c>
    </row>
    <row r="6" spans="1:24" x14ac:dyDescent="0.8">
      <c r="A6" s="11">
        <v>3</v>
      </c>
      <c r="B6" s="3" t="s">
        <v>10</v>
      </c>
      <c r="C6" s="3">
        <f>ต.บ่อทอง!D7</f>
        <v>1</v>
      </c>
      <c r="D6" s="3">
        <f t="shared" si="0"/>
        <v>10</v>
      </c>
      <c r="E6" s="3">
        <f>วังอิทก!D7</f>
        <v>1</v>
      </c>
      <c r="F6" s="37">
        <f t="shared" si="1"/>
        <v>9.0909090909090917</v>
      </c>
      <c r="G6" s="3">
        <f>หนองกุลา!D7</f>
        <v>1</v>
      </c>
      <c r="H6" s="37">
        <f t="shared" si="2"/>
        <v>4.5454545454545459</v>
      </c>
      <c r="I6" s="3">
        <f>บางระกำ!D7</f>
        <v>0</v>
      </c>
      <c r="J6" s="37">
        <f t="shared" si="3"/>
        <v>0</v>
      </c>
      <c r="K6" s="3">
        <f>พันเสา!D7</f>
        <v>0</v>
      </c>
      <c r="L6" s="37">
        <f t="shared" si="4"/>
        <v>0</v>
      </c>
      <c r="M6" s="3">
        <f>นิคมพัฒนา!D7</f>
        <v>0</v>
      </c>
      <c r="N6" s="37">
        <f t="shared" si="5"/>
        <v>0</v>
      </c>
      <c r="O6" s="3">
        <f>คุยม่วง!D7</f>
        <v>2</v>
      </c>
      <c r="P6" s="37">
        <f t="shared" si="6"/>
        <v>16.666666666666668</v>
      </c>
      <c r="Q6" s="3">
        <f>บึงกอก!D7</f>
        <v>0</v>
      </c>
      <c r="R6" s="37">
        <f t="shared" si="7"/>
        <v>0</v>
      </c>
      <c r="S6" s="3">
        <f>ปลักแรด!D7</f>
        <v>4</v>
      </c>
      <c r="T6" s="37">
        <f t="shared" si="8"/>
        <v>40</v>
      </c>
      <c r="U6" s="3">
        <f>ท่านางงาม!D7</f>
        <v>0</v>
      </c>
      <c r="V6" s="37">
        <f t="shared" si="9"/>
        <v>0</v>
      </c>
      <c r="W6" s="3">
        <f>ชุมแสงสงคราม!D7</f>
        <v>0</v>
      </c>
      <c r="X6" s="37">
        <f t="shared" si="10"/>
        <v>0</v>
      </c>
    </row>
    <row r="7" spans="1:24" x14ac:dyDescent="0.8">
      <c r="A7" s="11">
        <v>4</v>
      </c>
      <c r="B7" s="3" t="s">
        <v>11</v>
      </c>
      <c r="C7" s="3">
        <f>ต.บ่อทอง!D8</f>
        <v>0</v>
      </c>
      <c r="D7" s="3">
        <f t="shared" si="0"/>
        <v>0</v>
      </c>
      <c r="E7" s="3">
        <f>วังอิทก!D8</f>
        <v>0</v>
      </c>
      <c r="F7" s="37">
        <f t="shared" si="1"/>
        <v>0</v>
      </c>
      <c r="G7" s="3">
        <f>หนองกุลา!D8</f>
        <v>6</v>
      </c>
      <c r="H7" s="37">
        <f t="shared" si="2"/>
        <v>27.272727272727273</v>
      </c>
      <c r="I7" s="3">
        <f>บางระกำ!D8</f>
        <v>2</v>
      </c>
      <c r="J7" s="37">
        <f t="shared" si="3"/>
        <v>10.526315789473685</v>
      </c>
      <c r="K7" s="3">
        <f>พันเสา!D8</f>
        <v>1</v>
      </c>
      <c r="L7" s="37">
        <f t="shared" si="4"/>
        <v>9.0909090909090917</v>
      </c>
      <c r="M7" s="3">
        <f>นิคมพัฒนา!D8</f>
        <v>1</v>
      </c>
      <c r="N7" s="37">
        <f t="shared" si="5"/>
        <v>7.6923076923076925</v>
      </c>
      <c r="O7" s="3">
        <f>คุยม่วง!D8</f>
        <v>1</v>
      </c>
      <c r="P7" s="37">
        <f t="shared" si="6"/>
        <v>8.3333333333333339</v>
      </c>
      <c r="Q7" s="3">
        <f>บึงกอก!D8</f>
        <v>0</v>
      </c>
      <c r="R7" s="37">
        <f t="shared" si="7"/>
        <v>0</v>
      </c>
      <c r="S7" s="3">
        <f>ปลักแรด!D8</f>
        <v>0</v>
      </c>
      <c r="T7" s="37">
        <f t="shared" si="8"/>
        <v>0</v>
      </c>
      <c r="U7" s="3">
        <f>ท่านางงาม!D8</f>
        <v>3</v>
      </c>
      <c r="V7" s="37">
        <f t="shared" si="9"/>
        <v>27.272727272727273</v>
      </c>
      <c r="W7" s="3">
        <f>ชุมแสงสงคราม!D8</f>
        <v>3</v>
      </c>
      <c r="X7" s="37">
        <f t="shared" si="10"/>
        <v>27.272727272727273</v>
      </c>
    </row>
    <row r="8" spans="1:24" x14ac:dyDescent="0.8">
      <c r="A8" s="11">
        <v>5</v>
      </c>
      <c r="B8" s="3" t="s">
        <v>12</v>
      </c>
      <c r="C8" s="3">
        <f>ต.บ่อทอง!D9</f>
        <v>2</v>
      </c>
      <c r="D8" s="3">
        <f t="shared" si="0"/>
        <v>20</v>
      </c>
      <c r="E8" s="3">
        <f>วังอิทก!D9</f>
        <v>0</v>
      </c>
      <c r="F8" s="37">
        <f t="shared" si="1"/>
        <v>0</v>
      </c>
      <c r="G8" s="3">
        <f>หนองกุลา!D9</f>
        <v>1</v>
      </c>
      <c r="H8" s="37">
        <f t="shared" si="2"/>
        <v>4.5454545454545459</v>
      </c>
      <c r="I8" s="3">
        <f>บางระกำ!D9</f>
        <v>6</v>
      </c>
      <c r="J8" s="37">
        <f t="shared" si="3"/>
        <v>31.578947368421051</v>
      </c>
      <c r="K8" s="3">
        <f>พันเสา!D9</f>
        <v>1</v>
      </c>
      <c r="L8" s="37">
        <f t="shared" si="4"/>
        <v>9.0909090909090917</v>
      </c>
      <c r="M8" s="3">
        <f>นิคมพัฒนา!D9</f>
        <v>0</v>
      </c>
      <c r="N8" s="37">
        <f t="shared" si="5"/>
        <v>0</v>
      </c>
      <c r="O8" s="3">
        <f>คุยม่วง!D9</f>
        <v>0</v>
      </c>
      <c r="P8" s="37">
        <f t="shared" si="6"/>
        <v>0</v>
      </c>
      <c r="Q8" s="3">
        <f>บึงกอก!D9</f>
        <v>11</v>
      </c>
      <c r="R8" s="37">
        <f t="shared" si="7"/>
        <v>91.666666666666671</v>
      </c>
      <c r="S8" s="3">
        <f>ปลักแรด!D9</f>
        <v>4</v>
      </c>
      <c r="T8" s="37">
        <f t="shared" si="8"/>
        <v>40</v>
      </c>
      <c r="U8" s="3">
        <f>ท่านางงาม!D9</f>
        <v>0</v>
      </c>
      <c r="V8" s="37">
        <f t="shared" si="9"/>
        <v>0</v>
      </c>
      <c r="W8" s="3">
        <f>ชุมแสงสงคราม!D9</f>
        <v>0</v>
      </c>
      <c r="X8" s="37">
        <f t="shared" si="10"/>
        <v>0</v>
      </c>
    </row>
    <row r="9" spans="1:24" x14ac:dyDescent="0.8">
      <c r="A9" s="3"/>
      <c r="B9" s="40" t="s">
        <v>177</v>
      </c>
      <c r="C9" s="3">
        <f>SUM(C4:C8)</f>
        <v>10</v>
      </c>
      <c r="D9" s="3">
        <f t="shared" si="0"/>
        <v>100</v>
      </c>
      <c r="E9" s="3">
        <f t="shared" ref="E9" si="11">SUM(E4:E8)</f>
        <v>11</v>
      </c>
      <c r="F9" s="3">
        <f t="shared" si="1"/>
        <v>100</v>
      </c>
      <c r="G9" s="3">
        <f t="shared" ref="G9" si="12">SUM(G4:G8)</f>
        <v>22</v>
      </c>
      <c r="H9" s="37">
        <f>SUM(H4:H8)</f>
        <v>99.999999999999986</v>
      </c>
      <c r="I9" s="3">
        <f t="shared" ref="I9" si="13">SUM(I4:I8)</f>
        <v>19</v>
      </c>
      <c r="J9" s="37">
        <f>SUM(J4:J8)</f>
        <v>100</v>
      </c>
      <c r="K9" s="3">
        <f t="shared" ref="K9" si="14">SUM(K4:K8)</f>
        <v>11</v>
      </c>
      <c r="L9" s="37">
        <f>SUM(L4:L8)</f>
        <v>100</v>
      </c>
      <c r="M9" s="3">
        <f t="shared" ref="M9" si="15">SUM(M4:M8)</f>
        <v>13</v>
      </c>
      <c r="N9" s="37">
        <f>SUM(N4:N8)</f>
        <v>100</v>
      </c>
      <c r="O9" s="3">
        <f t="shared" ref="O9" si="16">SUM(O4:O8)</f>
        <v>12</v>
      </c>
      <c r="P9" s="37">
        <f>SUM(P4:P8)</f>
        <v>100</v>
      </c>
      <c r="Q9" s="3">
        <f t="shared" ref="Q9" si="17">SUM(Q4:Q8)</f>
        <v>12</v>
      </c>
      <c r="R9" s="37">
        <f>SUM(R4:R8)</f>
        <v>100</v>
      </c>
      <c r="S9" s="3">
        <f t="shared" ref="S9" si="18">SUM(S4:S8)</f>
        <v>10</v>
      </c>
      <c r="T9" s="37">
        <f>SUM(T4:T8)</f>
        <v>100</v>
      </c>
      <c r="U9" s="3">
        <f t="shared" ref="U9" si="19">SUM(U4:U8)</f>
        <v>11</v>
      </c>
      <c r="V9" s="37">
        <f>SUM(V4:V8)</f>
        <v>100</v>
      </c>
      <c r="W9" s="3">
        <f t="shared" ref="W9" si="20">SUM(W4:W8)</f>
        <v>11</v>
      </c>
      <c r="X9" s="37">
        <f>SUM(X4:X8)</f>
        <v>100</v>
      </c>
    </row>
    <row r="10" spans="1:24" x14ac:dyDescent="0.8">
      <c r="J10" s="33"/>
    </row>
  </sheetData>
  <mergeCells count="14">
    <mergeCell ref="A2:A3"/>
    <mergeCell ref="O2:P2"/>
    <mergeCell ref="Q2:R2"/>
    <mergeCell ref="S2:T2"/>
    <mergeCell ref="U2:V2"/>
    <mergeCell ref="W2:X2"/>
    <mergeCell ref="B1:X1"/>
    <mergeCell ref="B2:B3"/>
    <mergeCell ref="C2:D2"/>
    <mergeCell ref="E2:F2"/>
    <mergeCell ref="G2:H2"/>
    <mergeCell ref="I2:J2"/>
    <mergeCell ref="K2:L2"/>
    <mergeCell ref="M2:N2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>
      <selection activeCell="G13" sqref="G13"/>
    </sheetView>
  </sheetViews>
  <sheetFormatPr defaultColWidth="9" defaultRowHeight="24" x14ac:dyDescent="0.8"/>
  <cols>
    <col min="1" max="1" width="6.75" style="1" customWidth="1"/>
    <col min="2" max="2" width="19.33203125" style="1" customWidth="1"/>
    <col min="3" max="3" width="21.5" style="1" customWidth="1"/>
    <col min="4" max="4" width="13.33203125" style="1" customWidth="1"/>
    <col min="5" max="5" width="13.75" style="1" customWidth="1"/>
    <col min="6" max="16384" width="9" style="1"/>
  </cols>
  <sheetData>
    <row r="2" spans="1:6" x14ac:dyDescent="0.8">
      <c r="A2" s="13" t="s">
        <v>0</v>
      </c>
      <c r="B2" s="13"/>
      <c r="C2" s="13"/>
      <c r="D2" s="13"/>
      <c r="E2" s="13"/>
      <c r="F2" s="4"/>
    </row>
    <row r="3" spans="1:6" x14ac:dyDescent="0.8">
      <c r="A3" s="14" t="s">
        <v>133</v>
      </c>
      <c r="B3" s="14"/>
      <c r="C3" s="14"/>
      <c r="D3" s="14"/>
      <c r="E3" s="14"/>
      <c r="F3" s="4"/>
    </row>
    <row r="4" spans="1:6" x14ac:dyDescent="0.8">
      <c r="A4" s="11" t="s">
        <v>1</v>
      </c>
      <c r="B4" s="15" t="s">
        <v>2</v>
      </c>
      <c r="C4" s="15"/>
      <c r="D4" s="11" t="s">
        <v>3</v>
      </c>
      <c r="E4" s="11" t="s">
        <v>4</v>
      </c>
    </row>
    <row r="5" spans="1:6" x14ac:dyDescent="0.8">
      <c r="A5" s="11">
        <v>1</v>
      </c>
      <c r="B5" s="16" t="s">
        <v>13</v>
      </c>
      <c r="C5" s="16"/>
      <c r="D5" s="11">
        <v>0</v>
      </c>
      <c r="E5" s="6">
        <f>SUM(D5*100/13)</f>
        <v>0</v>
      </c>
    </row>
    <row r="6" spans="1:6" x14ac:dyDescent="0.8">
      <c r="A6" s="11">
        <v>2</v>
      </c>
      <c r="B6" s="16" t="s">
        <v>9</v>
      </c>
      <c r="C6" s="16"/>
      <c r="D6" s="11">
        <v>2</v>
      </c>
      <c r="E6" s="6">
        <v>20</v>
      </c>
    </row>
    <row r="7" spans="1:6" x14ac:dyDescent="0.8">
      <c r="A7" s="11">
        <v>3</v>
      </c>
      <c r="B7" s="16" t="s">
        <v>10</v>
      </c>
      <c r="C7" s="16"/>
      <c r="D7" s="11">
        <v>4</v>
      </c>
      <c r="E7" s="6">
        <v>40</v>
      </c>
    </row>
    <row r="8" spans="1:6" x14ac:dyDescent="0.8">
      <c r="A8" s="11">
        <v>4</v>
      </c>
      <c r="B8" s="16" t="s">
        <v>11</v>
      </c>
      <c r="C8" s="16"/>
      <c r="D8" s="11">
        <v>0</v>
      </c>
      <c r="E8" s="6">
        <f>SUM(D8*100/13)</f>
        <v>0</v>
      </c>
    </row>
    <row r="9" spans="1:6" x14ac:dyDescent="0.8">
      <c r="A9" s="11">
        <v>5</v>
      </c>
      <c r="B9" s="16" t="s">
        <v>12</v>
      </c>
      <c r="C9" s="16"/>
      <c r="D9" s="11">
        <v>4</v>
      </c>
      <c r="E9" s="6">
        <v>40</v>
      </c>
    </row>
    <row r="10" spans="1:6" x14ac:dyDescent="0.8">
      <c r="A10" s="3"/>
      <c r="B10" s="15" t="s">
        <v>5</v>
      </c>
      <c r="C10" s="15"/>
      <c r="D10" s="11">
        <f>SUM(D5:D9)</f>
        <v>10</v>
      </c>
      <c r="E10" s="6">
        <f>SUM(E5:E9)</f>
        <v>100</v>
      </c>
    </row>
    <row r="12" spans="1:6" x14ac:dyDescent="0.8">
      <c r="A12" s="14" t="s">
        <v>15</v>
      </c>
      <c r="B12" s="14"/>
      <c r="C12" s="14"/>
      <c r="D12" s="14"/>
      <c r="E12" s="31"/>
      <c r="F12" s="5"/>
    </row>
    <row r="13" spans="1:6" x14ac:dyDescent="0.8">
      <c r="A13" s="11" t="s">
        <v>8</v>
      </c>
      <c r="B13" s="11" t="s">
        <v>6</v>
      </c>
      <c r="C13" s="15" t="s">
        <v>7</v>
      </c>
      <c r="D13" s="15"/>
      <c r="E13" s="32"/>
    </row>
    <row r="14" spans="1:6" x14ac:dyDescent="0.8">
      <c r="A14" s="11">
        <v>1</v>
      </c>
      <c r="B14" s="3" t="s">
        <v>134</v>
      </c>
      <c r="C14" s="16" t="s">
        <v>12</v>
      </c>
      <c r="D14" s="16"/>
    </row>
    <row r="15" spans="1:6" x14ac:dyDescent="0.8">
      <c r="A15" s="11">
        <v>2</v>
      </c>
      <c r="B15" s="3" t="s">
        <v>135</v>
      </c>
      <c r="C15" s="16" t="s">
        <v>12</v>
      </c>
      <c r="D15" s="16"/>
    </row>
    <row r="16" spans="1:6" x14ac:dyDescent="0.8">
      <c r="A16" s="11">
        <v>3</v>
      </c>
      <c r="B16" s="3" t="s">
        <v>134</v>
      </c>
      <c r="C16" s="16" t="s">
        <v>10</v>
      </c>
      <c r="D16" s="16"/>
    </row>
    <row r="17" spans="1:4" x14ac:dyDescent="0.8">
      <c r="A17" s="11">
        <v>4</v>
      </c>
      <c r="B17" s="3" t="s">
        <v>136</v>
      </c>
      <c r="C17" s="16" t="s">
        <v>10</v>
      </c>
      <c r="D17" s="16"/>
    </row>
    <row r="18" spans="1:4" x14ac:dyDescent="0.8">
      <c r="A18" s="11">
        <v>5</v>
      </c>
      <c r="B18" s="3" t="s">
        <v>134</v>
      </c>
      <c r="C18" s="16" t="s">
        <v>10</v>
      </c>
      <c r="D18" s="16"/>
    </row>
    <row r="19" spans="1:4" x14ac:dyDescent="0.8">
      <c r="A19" s="11">
        <v>6</v>
      </c>
      <c r="B19" s="3" t="s">
        <v>137</v>
      </c>
      <c r="C19" s="16" t="s">
        <v>12</v>
      </c>
      <c r="D19" s="16"/>
    </row>
    <row r="20" spans="1:4" x14ac:dyDescent="0.8">
      <c r="A20" s="11">
        <v>7</v>
      </c>
      <c r="B20" s="3" t="s">
        <v>138</v>
      </c>
      <c r="C20" s="16" t="s">
        <v>12</v>
      </c>
      <c r="D20" s="16"/>
    </row>
    <row r="21" spans="1:4" x14ac:dyDescent="0.8">
      <c r="A21" s="11">
        <v>8</v>
      </c>
      <c r="B21" s="3" t="s">
        <v>139</v>
      </c>
      <c r="C21" s="16" t="s">
        <v>10</v>
      </c>
      <c r="D21" s="16"/>
    </row>
    <row r="22" spans="1:4" x14ac:dyDescent="0.8">
      <c r="A22" s="11">
        <v>9</v>
      </c>
      <c r="B22" s="3" t="s">
        <v>140</v>
      </c>
      <c r="C22" s="16" t="s">
        <v>9</v>
      </c>
      <c r="D22" s="16"/>
    </row>
    <row r="23" spans="1:4" x14ac:dyDescent="0.8">
      <c r="A23" s="11">
        <v>10</v>
      </c>
      <c r="B23" s="3" t="s">
        <v>141</v>
      </c>
      <c r="C23" s="16" t="s">
        <v>9</v>
      </c>
      <c r="D23" s="16"/>
    </row>
    <row r="24" spans="1:4" x14ac:dyDescent="0.8">
      <c r="A24" s="11"/>
      <c r="B24" s="3"/>
      <c r="C24" s="16"/>
      <c r="D24" s="16"/>
    </row>
    <row r="25" spans="1:4" x14ac:dyDescent="0.8">
      <c r="A25" s="11"/>
      <c r="B25" s="3"/>
      <c r="C25" s="16"/>
      <c r="D25" s="16"/>
    </row>
    <row r="26" spans="1:4" x14ac:dyDescent="0.8">
      <c r="A26" s="11"/>
      <c r="B26" s="3"/>
      <c r="C26" s="16"/>
      <c r="D26" s="16"/>
    </row>
    <row r="27" spans="1:4" x14ac:dyDescent="0.8">
      <c r="A27" s="3"/>
      <c r="B27" s="3"/>
      <c r="C27" s="15"/>
      <c r="D27" s="15"/>
    </row>
    <row r="28" spans="1:4" x14ac:dyDescent="0.8">
      <c r="C28" s="29"/>
      <c r="D28" s="29"/>
    </row>
    <row r="29" spans="1:4" x14ac:dyDescent="0.8">
      <c r="C29" s="29"/>
      <c r="D29" s="29"/>
    </row>
  </sheetData>
  <mergeCells count="27">
    <mergeCell ref="C27:D27"/>
    <mergeCell ref="C28:D28"/>
    <mergeCell ref="C29:D29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B8:C8"/>
    <mergeCell ref="B9:C9"/>
    <mergeCell ref="B10:C10"/>
    <mergeCell ref="A12:E12"/>
    <mergeCell ref="C13:D13"/>
    <mergeCell ref="C14:D14"/>
    <mergeCell ref="A2:E2"/>
    <mergeCell ref="A3:E3"/>
    <mergeCell ref="B4:C4"/>
    <mergeCell ref="B5:C5"/>
    <mergeCell ref="B6:C6"/>
    <mergeCell ref="B7:C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selection activeCell="D10" sqref="D10"/>
    </sheetView>
  </sheetViews>
  <sheetFormatPr defaultColWidth="9" defaultRowHeight="24" x14ac:dyDescent="0.8"/>
  <cols>
    <col min="1" max="1" width="6.75" style="1" customWidth="1"/>
    <col min="2" max="2" width="15.25" style="1" customWidth="1"/>
    <col min="3" max="3" width="23.58203125" style="1" customWidth="1"/>
    <col min="4" max="4" width="13.33203125" style="1" customWidth="1"/>
    <col min="5" max="5" width="13.75" style="1" customWidth="1"/>
    <col min="6" max="16384" width="9" style="1"/>
  </cols>
  <sheetData>
    <row r="2" spans="1:6" x14ac:dyDescent="0.8">
      <c r="A2" s="13" t="s">
        <v>0</v>
      </c>
      <c r="B2" s="13"/>
      <c r="C2" s="13"/>
      <c r="D2" s="13"/>
      <c r="E2" s="13"/>
      <c r="F2" s="4"/>
    </row>
    <row r="3" spans="1:6" x14ac:dyDescent="0.8">
      <c r="A3" s="14" t="s">
        <v>109</v>
      </c>
      <c r="B3" s="14"/>
      <c r="C3" s="14"/>
      <c r="D3" s="14"/>
      <c r="E3" s="14"/>
      <c r="F3" s="4"/>
    </row>
    <row r="4" spans="1:6" x14ac:dyDescent="0.8">
      <c r="A4" s="11" t="s">
        <v>1</v>
      </c>
      <c r="B4" s="15" t="s">
        <v>2</v>
      </c>
      <c r="C4" s="15"/>
      <c r="D4" s="11" t="s">
        <v>3</v>
      </c>
      <c r="E4" s="11" t="s">
        <v>4</v>
      </c>
    </row>
    <row r="5" spans="1:6" x14ac:dyDescent="0.8">
      <c r="A5" s="11">
        <v>1</v>
      </c>
      <c r="B5" s="16" t="s">
        <v>13</v>
      </c>
      <c r="C5" s="16"/>
      <c r="D5" s="11">
        <v>8</v>
      </c>
      <c r="E5" s="6">
        <f>SUM(D5*100/12)</f>
        <v>66.666666666666671</v>
      </c>
    </row>
    <row r="6" spans="1:6" x14ac:dyDescent="0.8">
      <c r="A6" s="11">
        <v>2</v>
      </c>
      <c r="B6" s="16" t="s">
        <v>9</v>
      </c>
      <c r="C6" s="16"/>
      <c r="D6" s="11">
        <v>0</v>
      </c>
      <c r="E6" s="6">
        <f t="shared" ref="E6:E9" si="0">SUM(D6*100/12)</f>
        <v>0</v>
      </c>
    </row>
    <row r="7" spans="1:6" x14ac:dyDescent="0.8">
      <c r="A7" s="11">
        <v>3</v>
      </c>
      <c r="B7" s="16" t="s">
        <v>10</v>
      </c>
      <c r="C7" s="16"/>
      <c r="D7" s="11">
        <v>0</v>
      </c>
      <c r="E7" s="6">
        <f t="shared" si="0"/>
        <v>0</v>
      </c>
    </row>
    <row r="8" spans="1:6" x14ac:dyDescent="0.8">
      <c r="A8" s="11">
        <v>4</v>
      </c>
      <c r="B8" s="16" t="s">
        <v>11</v>
      </c>
      <c r="C8" s="16"/>
      <c r="D8" s="11">
        <v>3</v>
      </c>
      <c r="E8" s="6">
        <f t="shared" si="0"/>
        <v>25</v>
      </c>
    </row>
    <row r="9" spans="1:6" x14ac:dyDescent="0.8">
      <c r="A9" s="11">
        <v>5</v>
      </c>
      <c r="B9" s="16" t="s">
        <v>12</v>
      </c>
      <c r="C9" s="16"/>
      <c r="D9" s="11">
        <v>0</v>
      </c>
      <c r="E9" s="6">
        <f t="shared" si="0"/>
        <v>0</v>
      </c>
    </row>
    <row r="10" spans="1:6" x14ac:dyDescent="0.8">
      <c r="A10" s="3"/>
      <c r="B10" s="15" t="s">
        <v>5</v>
      </c>
      <c r="C10" s="15"/>
      <c r="D10" s="11">
        <f>SUM(D5:D9)</f>
        <v>11</v>
      </c>
      <c r="E10" s="6">
        <f>SUM(E5:E9)</f>
        <v>91.666666666666671</v>
      </c>
    </row>
    <row r="12" spans="1:6" x14ac:dyDescent="0.8">
      <c r="A12" s="14" t="s">
        <v>61</v>
      </c>
      <c r="B12" s="14"/>
      <c r="C12" s="14"/>
      <c r="D12" s="14"/>
      <c r="E12" s="14"/>
      <c r="F12" s="5"/>
    </row>
    <row r="13" spans="1:6" x14ac:dyDescent="0.8">
      <c r="A13" s="11" t="s">
        <v>8</v>
      </c>
      <c r="B13" s="11" t="s">
        <v>6</v>
      </c>
      <c r="C13" s="15" t="s">
        <v>7</v>
      </c>
      <c r="D13" s="15"/>
      <c r="E13" s="11" t="s">
        <v>62</v>
      </c>
    </row>
    <row r="14" spans="1:6" x14ac:dyDescent="0.8">
      <c r="A14" s="11">
        <v>1</v>
      </c>
      <c r="B14" s="3" t="s">
        <v>142</v>
      </c>
      <c r="C14" s="16" t="s">
        <v>64</v>
      </c>
      <c r="D14" s="16"/>
      <c r="E14" s="6">
        <v>1.96</v>
      </c>
    </row>
    <row r="15" spans="1:6" x14ac:dyDescent="0.8">
      <c r="A15" s="11">
        <v>2</v>
      </c>
      <c r="B15" s="3" t="s">
        <v>143</v>
      </c>
      <c r="C15" s="16" t="s">
        <v>64</v>
      </c>
      <c r="D15" s="16"/>
      <c r="E15" s="6">
        <v>1.95</v>
      </c>
    </row>
    <row r="16" spans="1:6" x14ac:dyDescent="0.8">
      <c r="A16" s="11">
        <v>3</v>
      </c>
      <c r="B16" s="3" t="s">
        <v>144</v>
      </c>
      <c r="C16" s="16" t="s">
        <v>64</v>
      </c>
      <c r="D16" s="16"/>
      <c r="E16" s="6">
        <v>1.97</v>
      </c>
    </row>
    <row r="17" spans="1:5" x14ac:dyDescent="0.8">
      <c r="A17" s="11">
        <v>4</v>
      </c>
      <c r="B17" s="3" t="s">
        <v>145</v>
      </c>
      <c r="C17" s="16" t="s">
        <v>64</v>
      </c>
      <c r="D17" s="16"/>
      <c r="E17" s="6">
        <v>2.2000000000000002</v>
      </c>
    </row>
    <row r="18" spans="1:5" x14ac:dyDescent="0.8">
      <c r="A18" s="11">
        <v>5</v>
      </c>
      <c r="B18" s="3" t="s">
        <v>146</v>
      </c>
      <c r="C18" s="16" t="s">
        <v>60</v>
      </c>
      <c r="D18" s="16"/>
      <c r="E18" s="6">
        <v>1.67</v>
      </c>
    </row>
    <row r="19" spans="1:5" x14ac:dyDescent="0.8">
      <c r="A19" s="11">
        <v>6</v>
      </c>
      <c r="B19" s="3" t="s">
        <v>147</v>
      </c>
      <c r="C19" s="16" t="s">
        <v>64</v>
      </c>
      <c r="D19" s="16"/>
      <c r="E19" s="6">
        <v>1.86</v>
      </c>
    </row>
    <row r="20" spans="1:5" x14ac:dyDescent="0.8">
      <c r="A20" s="11">
        <v>7</v>
      </c>
      <c r="B20" s="3" t="s">
        <v>148</v>
      </c>
      <c r="C20" s="16" t="s">
        <v>64</v>
      </c>
      <c r="D20" s="16"/>
      <c r="E20" s="6">
        <v>1.58</v>
      </c>
    </row>
    <row r="21" spans="1:5" x14ac:dyDescent="0.8">
      <c r="A21" s="11">
        <v>8</v>
      </c>
      <c r="B21" s="3" t="s">
        <v>149</v>
      </c>
      <c r="C21" s="16" t="s">
        <v>60</v>
      </c>
      <c r="D21" s="16"/>
      <c r="E21" s="6">
        <v>2.2999999999999998</v>
      </c>
    </row>
    <row r="22" spans="1:5" x14ac:dyDescent="0.8">
      <c r="A22" s="11">
        <v>9</v>
      </c>
      <c r="B22" s="3" t="s">
        <v>150</v>
      </c>
      <c r="C22" s="16" t="s">
        <v>64</v>
      </c>
      <c r="D22" s="16"/>
      <c r="E22" s="6">
        <v>1.84</v>
      </c>
    </row>
    <row r="23" spans="1:5" x14ac:dyDescent="0.8">
      <c r="A23" s="11">
        <v>10</v>
      </c>
      <c r="B23" s="3" t="s">
        <v>151</v>
      </c>
      <c r="C23" s="16" t="s">
        <v>64</v>
      </c>
      <c r="D23" s="16"/>
      <c r="E23" s="6">
        <v>1.99</v>
      </c>
    </row>
    <row r="24" spans="1:5" x14ac:dyDescent="0.8">
      <c r="A24" s="11">
        <v>11</v>
      </c>
      <c r="B24" s="3" t="s">
        <v>132</v>
      </c>
      <c r="C24" s="16" t="s">
        <v>64</v>
      </c>
      <c r="D24" s="16"/>
      <c r="E24" s="6">
        <v>1.88</v>
      </c>
    </row>
    <row r="25" spans="1:5" x14ac:dyDescent="0.8">
      <c r="A25" s="11"/>
      <c r="B25" s="3"/>
      <c r="C25" s="16"/>
      <c r="D25" s="16"/>
      <c r="E25" s="11"/>
    </row>
    <row r="26" spans="1:5" x14ac:dyDescent="0.8">
      <c r="A26" s="3"/>
      <c r="B26" s="3"/>
      <c r="C26" s="15"/>
      <c r="D26" s="15"/>
      <c r="E26" s="11"/>
    </row>
    <row r="27" spans="1:5" x14ac:dyDescent="0.8">
      <c r="C27" s="29"/>
      <c r="D27" s="29"/>
    </row>
    <row r="28" spans="1:5" x14ac:dyDescent="0.8">
      <c r="C28" s="29"/>
      <c r="D28" s="29"/>
    </row>
  </sheetData>
  <mergeCells count="26">
    <mergeCell ref="C26:D26"/>
    <mergeCell ref="C27:D27"/>
    <mergeCell ref="C28:D28"/>
    <mergeCell ref="C21:D21"/>
    <mergeCell ref="C22:D22"/>
    <mergeCell ref="C23:D23"/>
    <mergeCell ref="C24:D24"/>
    <mergeCell ref="C25:D25"/>
    <mergeCell ref="C15:D15"/>
    <mergeCell ref="C16:D16"/>
    <mergeCell ref="C17:D17"/>
    <mergeCell ref="C18:D18"/>
    <mergeCell ref="C19:D19"/>
    <mergeCell ref="C20:D20"/>
    <mergeCell ref="B8:C8"/>
    <mergeCell ref="B9:C9"/>
    <mergeCell ref="B10:C10"/>
    <mergeCell ref="A12:E12"/>
    <mergeCell ref="C13:D13"/>
    <mergeCell ref="C14:D14"/>
    <mergeCell ref="A2:E2"/>
    <mergeCell ref="A3:E3"/>
    <mergeCell ref="B4:C4"/>
    <mergeCell ref="B5:C5"/>
    <mergeCell ref="B6:C6"/>
    <mergeCell ref="B7:C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selection activeCell="D11" sqref="D11"/>
    </sheetView>
  </sheetViews>
  <sheetFormatPr defaultColWidth="9" defaultRowHeight="24" x14ac:dyDescent="0.8"/>
  <cols>
    <col min="1" max="1" width="6.75" style="1" customWidth="1"/>
    <col min="2" max="2" width="15.25" style="1" customWidth="1"/>
    <col min="3" max="3" width="23.58203125" style="1" customWidth="1"/>
    <col min="4" max="4" width="13.33203125" style="1" customWidth="1"/>
    <col min="5" max="5" width="13.75" style="1" customWidth="1"/>
    <col min="6" max="16384" width="9" style="1"/>
  </cols>
  <sheetData>
    <row r="2" spans="1:6" x14ac:dyDescent="0.8">
      <c r="A2" s="13" t="s">
        <v>0</v>
      </c>
      <c r="B2" s="13"/>
      <c r="C2" s="13"/>
      <c r="D2" s="13"/>
      <c r="E2" s="13"/>
      <c r="F2" s="4"/>
    </row>
    <row r="3" spans="1:6" x14ac:dyDescent="0.8">
      <c r="A3" s="14" t="s">
        <v>109</v>
      </c>
      <c r="B3" s="14"/>
      <c r="C3" s="14"/>
      <c r="D3" s="14"/>
      <c r="E3" s="14"/>
      <c r="F3" s="4"/>
    </row>
    <row r="4" spans="1:6" x14ac:dyDescent="0.8">
      <c r="A4" s="11" t="s">
        <v>1</v>
      </c>
      <c r="B4" s="15" t="s">
        <v>2</v>
      </c>
      <c r="C4" s="15"/>
      <c r="D4" s="11" t="s">
        <v>3</v>
      </c>
      <c r="E4" s="11" t="s">
        <v>4</v>
      </c>
    </row>
    <row r="5" spans="1:6" x14ac:dyDescent="0.8">
      <c r="A5" s="11">
        <v>1</v>
      </c>
      <c r="B5" s="16" t="s">
        <v>13</v>
      </c>
      <c r="C5" s="16"/>
      <c r="D5" s="11">
        <v>8</v>
      </c>
      <c r="E5" s="6">
        <f>SUM(D5*100/12)</f>
        <v>66.666666666666671</v>
      </c>
    </row>
    <row r="6" spans="1:6" x14ac:dyDescent="0.8">
      <c r="A6" s="11">
        <v>2</v>
      </c>
      <c r="B6" s="16" t="s">
        <v>9</v>
      </c>
      <c r="C6" s="16"/>
      <c r="D6" s="11">
        <v>0</v>
      </c>
      <c r="E6" s="6">
        <f t="shared" ref="E6:E9" si="0">SUM(D6*100/12)</f>
        <v>0</v>
      </c>
    </row>
    <row r="7" spans="1:6" x14ac:dyDescent="0.8">
      <c r="A7" s="11">
        <v>3</v>
      </c>
      <c r="B7" s="16" t="s">
        <v>10</v>
      </c>
      <c r="C7" s="16"/>
      <c r="D7" s="11">
        <v>0</v>
      </c>
      <c r="E7" s="6">
        <f t="shared" si="0"/>
        <v>0</v>
      </c>
    </row>
    <row r="8" spans="1:6" x14ac:dyDescent="0.8">
      <c r="A8" s="11">
        <v>4</v>
      </c>
      <c r="B8" s="16" t="s">
        <v>11</v>
      </c>
      <c r="C8" s="16"/>
      <c r="D8" s="11">
        <v>3</v>
      </c>
      <c r="E8" s="6">
        <f t="shared" si="0"/>
        <v>25</v>
      </c>
    </row>
    <row r="9" spans="1:6" x14ac:dyDescent="0.8">
      <c r="A9" s="11">
        <v>5</v>
      </c>
      <c r="B9" s="16" t="s">
        <v>12</v>
      </c>
      <c r="C9" s="16"/>
      <c r="D9" s="11">
        <v>0</v>
      </c>
      <c r="E9" s="6">
        <f t="shared" si="0"/>
        <v>0</v>
      </c>
    </row>
    <row r="10" spans="1:6" x14ac:dyDescent="0.8">
      <c r="A10" s="3"/>
      <c r="B10" s="15" t="s">
        <v>5</v>
      </c>
      <c r="C10" s="15"/>
      <c r="D10" s="11">
        <f>SUM(D5:D9)</f>
        <v>11</v>
      </c>
      <c r="E10" s="6">
        <f>SUM(E5:E9)</f>
        <v>91.666666666666671</v>
      </c>
    </row>
    <row r="12" spans="1:6" x14ac:dyDescent="0.8">
      <c r="A12" s="14" t="s">
        <v>61</v>
      </c>
      <c r="B12" s="14"/>
      <c r="C12" s="14"/>
      <c r="D12" s="14"/>
      <c r="E12" s="14"/>
      <c r="F12" s="5"/>
    </row>
    <row r="13" spans="1:6" x14ac:dyDescent="0.8">
      <c r="A13" s="11" t="s">
        <v>8</v>
      </c>
      <c r="B13" s="11" t="s">
        <v>6</v>
      </c>
      <c r="C13" s="15" t="s">
        <v>7</v>
      </c>
      <c r="D13" s="15"/>
      <c r="E13" s="11" t="s">
        <v>62</v>
      </c>
    </row>
    <row r="14" spans="1:6" x14ac:dyDescent="0.8">
      <c r="A14" s="11">
        <v>1</v>
      </c>
      <c r="B14" s="3" t="s">
        <v>152</v>
      </c>
      <c r="C14" s="16" t="s">
        <v>64</v>
      </c>
      <c r="D14" s="16"/>
      <c r="E14" s="6">
        <v>1.98</v>
      </c>
    </row>
    <row r="15" spans="1:6" x14ac:dyDescent="0.8">
      <c r="A15" s="11">
        <v>2</v>
      </c>
      <c r="B15" s="3" t="s">
        <v>153</v>
      </c>
      <c r="C15" s="16" t="s">
        <v>64</v>
      </c>
      <c r="D15" s="16"/>
      <c r="E15" s="6">
        <v>1.95</v>
      </c>
    </row>
    <row r="16" spans="1:6" x14ac:dyDescent="0.8">
      <c r="A16" s="11">
        <v>3</v>
      </c>
      <c r="B16" s="3" t="s">
        <v>154</v>
      </c>
      <c r="C16" s="17" t="s">
        <v>60</v>
      </c>
      <c r="D16" s="19"/>
      <c r="E16" s="6">
        <v>1.958</v>
      </c>
    </row>
    <row r="17" spans="1:5" x14ac:dyDescent="0.8">
      <c r="A17" s="11">
        <v>4</v>
      </c>
      <c r="B17" s="3" t="s">
        <v>155</v>
      </c>
      <c r="C17" s="16" t="s">
        <v>64</v>
      </c>
      <c r="D17" s="16"/>
      <c r="E17" s="6">
        <v>2.1</v>
      </c>
    </row>
    <row r="18" spans="1:5" x14ac:dyDescent="0.8">
      <c r="A18" s="11">
        <v>5</v>
      </c>
      <c r="B18" s="3" t="s">
        <v>156</v>
      </c>
      <c r="C18" s="16" t="s">
        <v>60</v>
      </c>
      <c r="D18" s="16"/>
      <c r="E18" s="6">
        <v>1.65</v>
      </c>
    </row>
    <row r="19" spans="1:5" x14ac:dyDescent="0.8">
      <c r="A19" s="11">
        <v>6</v>
      </c>
      <c r="B19" s="3" t="s">
        <v>157</v>
      </c>
      <c r="C19" s="16" t="s">
        <v>64</v>
      </c>
      <c r="D19" s="16"/>
      <c r="E19" s="6">
        <v>1.86</v>
      </c>
    </row>
    <row r="20" spans="1:5" x14ac:dyDescent="0.8">
      <c r="A20" s="11">
        <v>7</v>
      </c>
      <c r="B20" s="3" t="s">
        <v>24</v>
      </c>
      <c r="C20" s="16" t="s">
        <v>64</v>
      </c>
      <c r="D20" s="16"/>
      <c r="E20" s="6">
        <v>1.57</v>
      </c>
    </row>
    <row r="21" spans="1:5" x14ac:dyDescent="0.8">
      <c r="A21" s="11">
        <v>8</v>
      </c>
      <c r="B21" s="3" t="s">
        <v>158</v>
      </c>
      <c r="C21" s="16" t="s">
        <v>60</v>
      </c>
      <c r="D21" s="16"/>
      <c r="E21" s="6">
        <v>2.29</v>
      </c>
    </row>
    <row r="22" spans="1:5" x14ac:dyDescent="0.8">
      <c r="A22" s="11">
        <v>9</v>
      </c>
      <c r="B22" s="3" t="s">
        <v>159</v>
      </c>
      <c r="C22" s="16" t="s">
        <v>64</v>
      </c>
      <c r="D22" s="16"/>
      <c r="E22" s="6">
        <v>1.82</v>
      </c>
    </row>
    <row r="23" spans="1:5" x14ac:dyDescent="0.8">
      <c r="A23" s="11">
        <v>10</v>
      </c>
      <c r="B23" s="3" t="s">
        <v>160</v>
      </c>
      <c r="C23" s="16" t="s">
        <v>64</v>
      </c>
      <c r="D23" s="16"/>
      <c r="E23" s="6">
        <v>1.98</v>
      </c>
    </row>
    <row r="24" spans="1:5" x14ac:dyDescent="0.8">
      <c r="A24" s="11">
        <v>11</v>
      </c>
      <c r="B24" s="3" t="s">
        <v>161</v>
      </c>
      <c r="C24" s="16" t="s">
        <v>64</v>
      </c>
      <c r="D24" s="16"/>
      <c r="E24" s="6">
        <v>1.85</v>
      </c>
    </row>
    <row r="25" spans="1:5" x14ac:dyDescent="0.8">
      <c r="A25" s="11"/>
      <c r="B25" s="3"/>
      <c r="C25" s="16"/>
      <c r="D25" s="16"/>
      <c r="E25" s="11"/>
    </row>
    <row r="26" spans="1:5" x14ac:dyDescent="0.8">
      <c r="A26" s="3"/>
      <c r="B26" s="3"/>
      <c r="C26" s="15"/>
      <c r="D26" s="15"/>
      <c r="E26" s="11"/>
    </row>
    <row r="27" spans="1:5" x14ac:dyDescent="0.8">
      <c r="C27" s="29"/>
      <c r="D27" s="29"/>
    </row>
    <row r="28" spans="1:5" x14ac:dyDescent="0.8">
      <c r="C28" s="29"/>
      <c r="D28" s="29"/>
    </row>
  </sheetData>
  <mergeCells count="26">
    <mergeCell ref="C26:D26"/>
    <mergeCell ref="C27:D27"/>
    <mergeCell ref="C28:D28"/>
    <mergeCell ref="C21:D21"/>
    <mergeCell ref="C22:D22"/>
    <mergeCell ref="C23:D23"/>
    <mergeCell ref="C24:D24"/>
    <mergeCell ref="C25:D25"/>
    <mergeCell ref="C15:D15"/>
    <mergeCell ref="C16:D16"/>
    <mergeCell ref="C17:D17"/>
    <mergeCell ref="C18:D18"/>
    <mergeCell ref="C19:D19"/>
    <mergeCell ref="C20:D20"/>
    <mergeCell ref="B8:C8"/>
    <mergeCell ref="B9:C9"/>
    <mergeCell ref="B10:C10"/>
    <mergeCell ref="A12:E12"/>
    <mergeCell ref="C13:D13"/>
    <mergeCell ref="C14:D14"/>
    <mergeCell ref="A2:E2"/>
    <mergeCell ref="A3:E3"/>
    <mergeCell ref="B4:C4"/>
    <mergeCell ref="B5:C5"/>
    <mergeCell ref="B6:C6"/>
    <mergeCell ref="B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23" sqref="C23:E23"/>
    </sheetView>
  </sheetViews>
  <sheetFormatPr defaultColWidth="9" defaultRowHeight="24" x14ac:dyDescent="0.8"/>
  <cols>
    <col min="1" max="1" width="6.75" style="1" customWidth="1"/>
    <col min="2" max="2" width="38.83203125" style="1" customWidth="1"/>
    <col min="3" max="3" width="23.58203125" style="1" customWidth="1"/>
    <col min="4" max="4" width="13.33203125" style="1" customWidth="1"/>
    <col min="5" max="5" width="13.75" style="1" customWidth="1"/>
    <col min="6" max="16384" width="9" style="1"/>
  </cols>
  <sheetData>
    <row r="1" spans="1:6" ht="27.75" customHeight="1" x14ac:dyDescent="0.8"/>
    <row r="2" spans="1:6" x14ac:dyDescent="0.8">
      <c r="A2" s="13" t="s">
        <v>0</v>
      </c>
      <c r="B2" s="13"/>
      <c r="C2" s="13"/>
      <c r="D2" s="13"/>
      <c r="E2" s="13"/>
      <c r="F2" s="4"/>
    </row>
    <row r="3" spans="1:6" x14ac:dyDescent="0.8">
      <c r="A3" s="14" t="s">
        <v>16</v>
      </c>
      <c r="B3" s="14"/>
      <c r="C3" s="14"/>
      <c r="D3" s="14"/>
      <c r="E3" s="14"/>
      <c r="F3" s="4"/>
    </row>
    <row r="4" spans="1:6" x14ac:dyDescent="0.8">
      <c r="A4" s="2" t="s">
        <v>1</v>
      </c>
      <c r="B4" s="15" t="s">
        <v>2</v>
      </c>
      <c r="C4" s="15"/>
      <c r="D4" s="2" t="s">
        <v>3</v>
      </c>
      <c r="E4" s="2" t="s">
        <v>4</v>
      </c>
    </row>
    <row r="5" spans="1:6" x14ac:dyDescent="0.8">
      <c r="A5" s="2">
        <v>1</v>
      </c>
      <c r="B5" s="16" t="s">
        <v>13</v>
      </c>
      <c r="C5" s="16"/>
      <c r="D5" s="2">
        <v>7</v>
      </c>
      <c r="E5" s="6">
        <v>70</v>
      </c>
    </row>
    <row r="6" spans="1:6" x14ac:dyDescent="0.8">
      <c r="A6" s="2">
        <v>2</v>
      </c>
      <c r="B6" s="16" t="s">
        <v>9</v>
      </c>
      <c r="C6" s="16"/>
      <c r="D6" s="2">
        <v>0</v>
      </c>
      <c r="E6" s="6">
        <v>0</v>
      </c>
    </row>
    <row r="7" spans="1:6" x14ac:dyDescent="0.8">
      <c r="A7" s="2">
        <v>3</v>
      </c>
      <c r="B7" s="16" t="s">
        <v>10</v>
      </c>
      <c r="C7" s="16"/>
      <c r="D7" s="2">
        <v>1</v>
      </c>
      <c r="E7" s="6">
        <v>10</v>
      </c>
    </row>
    <row r="8" spans="1:6" x14ac:dyDescent="0.8">
      <c r="A8" s="2">
        <v>4</v>
      </c>
      <c r="B8" s="16" t="s">
        <v>11</v>
      </c>
      <c r="C8" s="16"/>
      <c r="D8" s="2">
        <v>0</v>
      </c>
      <c r="E8" s="6">
        <v>0</v>
      </c>
    </row>
    <row r="9" spans="1:6" x14ac:dyDescent="0.8">
      <c r="A9" s="2">
        <v>5</v>
      </c>
      <c r="B9" s="16" t="s">
        <v>12</v>
      </c>
      <c r="C9" s="16"/>
      <c r="D9" s="2">
        <v>2</v>
      </c>
      <c r="E9" s="6">
        <v>20</v>
      </c>
    </row>
    <row r="10" spans="1:6" x14ac:dyDescent="0.8">
      <c r="A10" s="3"/>
      <c r="B10" s="15" t="s">
        <v>5</v>
      </c>
      <c r="C10" s="15"/>
      <c r="D10" s="2">
        <v>10</v>
      </c>
      <c r="E10" s="6">
        <f>SUM(E5:E9)</f>
        <v>100</v>
      </c>
    </row>
    <row r="12" spans="1:6" x14ac:dyDescent="0.8">
      <c r="A12" s="14" t="s">
        <v>15</v>
      </c>
      <c r="B12" s="14"/>
      <c r="C12" s="14"/>
      <c r="D12" s="14"/>
      <c r="E12" s="14"/>
      <c r="F12" s="5"/>
    </row>
    <row r="13" spans="1:6" x14ac:dyDescent="0.8">
      <c r="A13" s="2" t="s">
        <v>8</v>
      </c>
      <c r="B13" s="2" t="s">
        <v>6</v>
      </c>
      <c r="C13" s="20" t="s">
        <v>7</v>
      </c>
      <c r="D13" s="21"/>
      <c r="E13" s="22"/>
    </row>
    <row r="14" spans="1:6" x14ac:dyDescent="0.8">
      <c r="A14" s="2">
        <v>1</v>
      </c>
      <c r="B14" s="3" t="s">
        <v>17</v>
      </c>
      <c r="C14" s="17" t="s">
        <v>12</v>
      </c>
      <c r="D14" s="18"/>
      <c r="E14" s="19"/>
    </row>
    <row r="15" spans="1:6" x14ac:dyDescent="0.8">
      <c r="A15" s="2">
        <v>2</v>
      </c>
      <c r="B15" s="3" t="s">
        <v>18</v>
      </c>
      <c r="C15" s="17" t="s">
        <v>13</v>
      </c>
      <c r="D15" s="18"/>
      <c r="E15" s="19"/>
    </row>
    <row r="16" spans="1:6" x14ac:dyDescent="0.8">
      <c r="A16" s="2">
        <v>3</v>
      </c>
      <c r="B16" s="3" t="s">
        <v>19</v>
      </c>
      <c r="C16" s="17" t="s">
        <v>13</v>
      </c>
      <c r="D16" s="18"/>
      <c r="E16" s="19"/>
    </row>
    <row r="17" spans="1:5" x14ac:dyDescent="0.8">
      <c r="A17" s="2">
        <v>4</v>
      </c>
      <c r="B17" s="3" t="s">
        <v>20</v>
      </c>
      <c r="C17" s="17" t="s">
        <v>13</v>
      </c>
      <c r="D17" s="18"/>
      <c r="E17" s="19"/>
    </row>
    <row r="18" spans="1:5" x14ac:dyDescent="0.8">
      <c r="A18" s="2">
        <v>5</v>
      </c>
      <c r="B18" s="3" t="s">
        <v>21</v>
      </c>
      <c r="C18" s="17" t="s">
        <v>10</v>
      </c>
      <c r="D18" s="18"/>
      <c r="E18" s="19"/>
    </row>
    <row r="19" spans="1:5" x14ac:dyDescent="0.8">
      <c r="A19" s="2">
        <v>6</v>
      </c>
      <c r="B19" s="3" t="s">
        <v>14</v>
      </c>
      <c r="C19" s="17" t="s">
        <v>13</v>
      </c>
      <c r="D19" s="18"/>
      <c r="E19" s="19"/>
    </row>
    <row r="20" spans="1:5" x14ac:dyDescent="0.8">
      <c r="A20" s="2">
        <v>7</v>
      </c>
      <c r="B20" s="3" t="s">
        <v>22</v>
      </c>
      <c r="C20" s="17" t="s">
        <v>13</v>
      </c>
      <c r="D20" s="18"/>
      <c r="E20" s="19"/>
    </row>
    <row r="21" spans="1:5" x14ac:dyDescent="0.8">
      <c r="A21" s="2">
        <v>8</v>
      </c>
      <c r="B21" s="3" t="s">
        <v>23</v>
      </c>
      <c r="C21" s="17" t="s">
        <v>12</v>
      </c>
      <c r="D21" s="18"/>
      <c r="E21" s="19"/>
    </row>
    <row r="22" spans="1:5" x14ac:dyDescent="0.8">
      <c r="A22" s="2">
        <v>9</v>
      </c>
      <c r="B22" s="3" t="s">
        <v>24</v>
      </c>
      <c r="C22" s="17" t="s">
        <v>13</v>
      </c>
      <c r="D22" s="18"/>
      <c r="E22" s="19"/>
    </row>
    <row r="23" spans="1:5" x14ac:dyDescent="0.8">
      <c r="A23" s="2">
        <v>10</v>
      </c>
      <c r="B23" s="3" t="s">
        <v>25</v>
      </c>
      <c r="C23" s="17" t="s">
        <v>13</v>
      </c>
      <c r="D23" s="18"/>
      <c r="E23" s="19"/>
    </row>
  </sheetData>
  <mergeCells count="21">
    <mergeCell ref="C13:E13"/>
    <mergeCell ref="C14:E14"/>
    <mergeCell ref="C15:E15"/>
    <mergeCell ref="C16:E16"/>
    <mergeCell ref="C17:E17"/>
    <mergeCell ref="C23:E23"/>
    <mergeCell ref="C18:E18"/>
    <mergeCell ref="C19:E19"/>
    <mergeCell ref="C20:E20"/>
    <mergeCell ref="C21:E21"/>
    <mergeCell ref="C22:E22"/>
    <mergeCell ref="A2:E2"/>
    <mergeCell ref="A3:E3"/>
    <mergeCell ref="A12:E12"/>
    <mergeCell ref="B10:C10"/>
    <mergeCell ref="B9:C9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workbookViewId="0">
      <selection activeCell="A3" sqref="A3:E3"/>
    </sheetView>
  </sheetViews>
  <sheetFormatPr defaultColWidth="9" defaultRowHeight="24" x14ac:dyDescent="0.8"/>
  <cols>
    <col min="1" max="1" width="6.75" style="1" customWidth="1"/>
    <col min="2" max="2" width="38.83203125" style="1" customWidth="1"/>
    <col min="3" max="3" width="23.58203125" style="1" customWidth="1"/>
    <col min="4" max="4" width="13.33203125" style="1" customWidth="1"/>
    <col min="5" max="5" width="13.75" style="1" customWidth="1"/>
    <col min="6" max="16384" width="9" style="1"/>
  </cols>
  <sheetData>
    <row r="2" spans="1:6" x14ac:dyDescent="0.8">
      <c r="A2" s="13" t="s">
        <v>0</v>
      </c>
      <c r="B2" s="13"/>
      <c r="C2" s="13"/>
      <c r="D2" s="13"/>
      <c r="E2" s="13"/>
      <c r="F2" s="4"/>
    </row>
    <row r="3" spans="1:6" x14ac:dyDescent="0.8">
      <c r="A3" s="14" t="s">
        <v>165</v>
      </c>
      <c r="B3" s="14"/>
      <c r="C3" s="14"/>
      <c r="D3" s="14"/>
      <c r="E3" s="14"/>
      <c r="F3" s="4"/>
    </row>
    <row r="4" spans="1:6" x14ac:dyDescent="0.8">
      <c r="A4" s="11" t="s">
        <v>1</v>
      </c>
      <c r="B4" s="15" t="s">
        <v>2</v>
      </c>
      <c r="C4" s="15"/>
      <c r="D4" s="11" t="s">
        <v>3</v>
      </c>
      <c r="E4" s="11" t="s">
        <v>4</v>
      </c>
    </row>
    <row r="5" spans="1:6" x14ac:dyDescent="0.8">
      <c r="A5" s="11">
        <v>1</v>
      </c>
      <c r="B5" s="16" t="s">
        <v>13</v>
      </c>
      <c r="C5" s="16"/>
      <c r="D5" s="11">
        <v>8</v>
      </c>
      <c r="E5" s="6">
        <v>72.72</v>
      </c>
    </row>
    <row r="6" spans="1:6" x14ac:dyDescent="0.8">
      <c r="A6" s="11">
        <v>2</v>
      </c>
      <c r="B6" s="16" t="s">
        <v>9</v>
      </c>
      <c r="C6" s="16"/>
      <c r="D6" s="11">
        <v>2</v>
      </c>
      <c r="E6" s="6">
        <v>18.18</v>
      </c>
    </row>
    <row r="7" spans="1:6" x14ac:dyDescent="0.8">
      <c r="A7" s="11">
        <v>3</v>
      </c>
      <c r="B7" s="16" t="s">
        <v>10</v>
      </c>
      <c r="C7" s="16"/>
      <c r="D7" s="11">
        <v>1</v>
      </c>
      <c r="E7" s="6">
        <v>9.1</v>
      </c>
    </row>
    <row r="8" spans="1:6" x14ac:dyDescent="0.8">
      <c r="A8" s="11">
        <v>4</v>
      </c>
      <c r="B8" s="16" t="s">
        <v>11</v>
      </c>
      <c r="C8" s="16"/>
      <c r="D8" s="11">
        <v>0</v>
      </c>
      <c r="E8" s="6">
        <v>0</v>
      </c>
    </row>
    <row r="9" spans="1:6" x14ac:dyDescent="0.8">
      <c r="A9" s="11">
        <v>5</v>
      </c>
      <c r="B9" s="16" t="s">
        <v>12</v>
      </c>
      <c r="C9" s="16"/>
      <c r="D9" s="11">
        <v>0</v>
      </c>
      <c r="E9" s="6">
        <v>0</v>
      </c>
    </row>
    <row r="10" spans="1:6" x14ac:dyDescent="0.8">
      <c r="A10" s="3"/>
      <c r="B10" s="15" t="s">
        <v>5</v>
      </c>
      <c r="C10" s="15"/>
      <c r="D10" s="11">
        <v>11</v>
      </c>
      <c r="E10" s="6">
        <f>SUM(E5:E9)</f>
        <v>100</v>
      </c>
    </row>
    <row r="12" spans="1:6" x14ac:dyDescent="0.8">
      <c r="A12" s="14" t="s">
        <v>15</v>
      </c>
      <c r="B12" s="14"/>
      <c r="C12" s="14"/>
      <c r="D12" s="14"/>
      <c r="E12" s="14"/>
      <c r="F12" s="5"/>
    </row>
    <row r="13" spans="1:6" x14ac:dyDescent="0.8">
      <c r="A13" s="11" t="s">
        <v>8</v>
      </c>
      <c r="B13" s="11" t="s">
        <v>6</v>
      </c>
      <c r="C13" s="20" t="s">
        <v>7</v>
      </c>
      <c r="D13" s="21"/>
      <c r="E13" s="22"/>
    </row>
    <row r="14" spans="1:6" x14ac:dyDescent="0.8">
      <c r="A14" s="11">
        <v>1</v>
      </c>
      <c r="B14" s="3" t="s">
        <v>26</v>
      </c>
      <c r="C14" s="17" t="s">
        <v>13</v>
      </c>
      <c r="D14" s="18"/>
      <c r="E14" s="19"/>
    </row>
    <row r="15" spans="1:6" x14ac:dyDescent="0.8">
      <c r="A15" s="11">
        <v>2</v>
      </c>
      <c r="B15" s="3" t="s">
        <v>27</v>
      </c>
      <c r="C15" s="17" t="s">
        <v>9</v>
      </c>
      <c r="D15" s="18"/>
      <c r="E15" s="19"/>
    </row>
    <row r="16" spans="1:6" x14ac:dyDescent="0.8">
      <c r="A16" s="11">
        <v>3</v>
      </c>
      <c r="B16" s="3" t="s">
        <v>28</v>
      </c>
      <c r="C16" s="17" t="s">
        <v>13</v>
      </c>
      <c r="D16" s="18"/>
      <c r="E16" s="19"/>
    </row>
    <row r="17" spans="1:5" x14ac:dyDescent="0.8">
      <c r="A17" s="11">
        <v>4</v>
      </c>
      <c r="B17" s="3" t="s">
        <v>29</v>
      </c>
      <c r="C17" s="17" t="s">
        <v>9</v>
      </c>
      <c r="D17" s="18"/>
      <c r="E17" s="19"/>
    </row>
    <row r="18" spans="1:5" x14ac:dyDescent="0.8">
      <c r="A18" s="11">
        <v>5</v>
      </c>
      <c r="B18" s="3" t="s">
        <v>30</v>
      </c>
      <c r="C18" s="17" t="s">
        <v>13</v>
      </c>
      <c r="D18" s="18"/>
      <c r="E18" s="19"/>
    </row>
    <row r="19" spans="1:5" x14ac:dyDescent="0.8">
      <c r="A19" s="11">
        <v>6</v>
      </c>
      <c r="B19" s="3" t="s">
        <v>31</v>
      </c>
      <c r="C19" s="17" t="s">
        <v>13</v>
      </c>
      <c r="D19" s="18"/>
      <c r="E19" s="19"/>
    </row>
    <row r="20" spans="1:5" x14ac:dyDescent="0.8">
      <c r="A20" s="11">
        <v>7</v>
      </c>
      <c r="B20" s="3" t="s">
        <v>32</v>
      </c>
      <c r="C20" s="17" t="s">
        <v>13</v>
      </c>
      <c r="D20" s="18"/>
      <c r="E20" s="19"/>
    </row>
    <row r="21" spans="1:5" x14ac:dyDescent="0.8">
      <c r="A21" s="11">
        <v>8</v>
      </c>
      <c r="B21" s="3" t="s">
        <v>33</v>
      </c>
      <c r="C21" s="17" t="s">
        <v>12</v>
      </c>
      <c r="D21" s="18"/>
      <c r="E21" s="19"/>
    </row>
    <row r="22" spans="1:5" x14ac:dyDescent="0.8">
      <c r="A22" s="11">
        <v>9</v>
      </c>
      <c r="B22" s="3" t="s">
        <v>34</v>
      </c>
      <c r="C22" s="17" t="s">
        <v>13</v>
      </c>
      <c r="D22" s="18"/>
      <c r="E22" s="19"/>
    </row>
    <row r="23" spans="1:5" x14ac:dyDescent="0.8">
      <c r="A23" s="11">
        <v>10</v>
      </c>
      <c r="B23" s="3" t="s">
        <v>35</v>
      </c>
      <c r="C23" s="7" t="s">
        <v>13</v>
      </c>
      <c r="D23" s="8"/>
      <c r="E23" s="9"/>
    </row>
    <row r="24" spans="1:5" x14ac:dyDescent="0.8">
      <c r="A24" s="11">
        <v>11</v>
      </c>
      <c r="B24" s="3" t="s">
        <v>36</v>
      </c>
      <c r="C24" s="17" t="s">
        <v>13</v>
      </c>
      <c r="D24" s="18"/>
      <c r="E24" s="19"/>
    </row>
  </sheetData>
  <mergeCells count="21">
    <mergeCell ref="C21:E21"/>
    <mergeCell ref="C22:E22"/>
    <mergeCell ref="C24:E24"/>
    <mergeCell ref="C15:E15"/>
    <mergeCell ref="C16:E16"/>
    <mergeCell ref="C17:E17"/>
    <mergeCell ref="C18:E18"/>
    <mergeCell ref="C19:E19"/>
    <mergeCell ref="C20:E20"/>
    <mergeCell ref="B8:C8"/>
    <mergeCell ref="B9:C9"/>
    <mergeCell ref="B10:C10"/>
    <mergeCell ref="A12:E12"/>
    <mergeCell ref="C13:E13"/>
    <mergeCell ref="C14:E14"/>
    <mergeCell ref="A2:E2"/>
    <mergeCell ref="A3:E3"/>
    <mergeCell ref="B4:C4"/>
    <mergeCell ref="B5:C5"/>
    <mergeCell ref="B6:C6"/>
    <mergeCell ref="B7:C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H12" sqref="H12"/>
    </sheetView>
  </sheetViews>
  <sheetFormatPr defaultColWidth="9" defaultRowHeight="24" x14ac:dyDescent="0.8"/>
  <cols>
    <col min="1" max="1" width="6.75" style="1" customWidth="1"/>
    <col min="2" max="2" width="38.83203125" style="1" customWidth="1"/>
    <col min="3" max="3" width="23.58203125" style="1" customWidth="1"/>
    <col min="4" max="4" width="13.33203125" style="1" customWidth="1"/>
    <col min="5" max="5" width="13.75" style="1" customWidth="1"/>
    <col min="6" max="16384" width="9" style="1"/>
  </cols>
  <sheetData>
    <row r="1" spans="1:6" ht="27.75" customHeight="1" x14ac:dyDescent="0.8"/>
    <row r="2" spans="1:6" x14ac:dyDescent="0.8">
      <c r="A2" s="13" t="s">
        <v>0</v>
      </c>
      <c r="B2" s="13"/>
      <c r="C2" s="13"/>
      <c r="D2" s="13"/>
      <c r="E2" s="13"/>
      <c r="F2" s="4"/>
    </row>
    <row r="3" spans="1:6" x14ac:dyDescent="0.8">
      <c r="A3" s="14" t="s">
        <v>37</v>
      </c>
      <c r="B3" s="14"/>
      <c r="C3" s="14"/>
      <c r="D3" s="14"/>
      <c r="E3" s="14"/>
      <c r="F3" s="4"/>
    </row>
    <row r="4" spans="1:6" x14ac:dyDescent="0.8">
      <c r="A4" s="11" t="s">
        <v>1</v>
      </c>
      <c r="B4" s="15" t="s">
        <v>2</v>
      </c>
      <c r="C4" s="15"/>
      <c r="D4" s="11" t="s">
        <v>3</v>
      </c>
      <c r="E4" s="11" t="s">
        <v>4</v>
      </c>
    </row>
    <row r="5" spans="1:6" x14ac:dyDescent="0.8">
      <c r="A5" s="11">
        <v>1</v>
      </c>
      <c r="B5" s="16" t="s">
        <v>13</v>
      </c>
      <c r="C5" s="16"/>
      <c r="D5" s="11">
        <v>14</v>
      </c>
      <c r="E5" s="6">
        <v>63.63</v>
      </c>
    </row>
    <row r="6" spans="1:6" x14ac:dyDescent="0.8">
      <c r="A6" s="11">
        <v>2</v>
      </c>
      <c r="B6" s="16" t="s">
        <v>9</v>
      </c>
      <c r="C6" s="16"/>
      <c r="D6" s="11">
        <v>0</v>
      </c>
      <c r="E6" s="6">
        <v>0</v>
      </c>
    </row>
    <row r="7" spans="1:6" x14ac:dyDescent="0.8">
      <c r="A7" s="11">
        <v>3</v>
      </c>
      <c r="B7" s="16" t="s">
        <v>10</v>
      </c>
      <c r="C7" s="16"/>
      <c r="D7" s="11">
        <v>1</v>
      </c>
      <c r="E7" s="6">
        <v>4.55</v>
      </c>
    </row>
    <row r="8" spans="1:6" x14ac:dyDescent="0.8">
      <c r="A8" s="11">
        <v>4</v>
      </c>
      <c r="B8" s="16" t="s">
        <v>11</v>
      </c>
      <c r="C8" s="16"/>
      <c r="D8" s="11">
        <v>6</v>
      </c>
      <c r="E8" s="6">
        <v>27.27</v>
      </c>
    </row>
    <row r="9" spans="1:6" x14ac:dyDescent="0.8">
      <c r="A9" s="11">
        <v>5</v>
      </c>
      <c r="B9" s="16" t="s">
        <v>12</v>
      </c>
      <c r="C9" s="16"/>
      <c r="D9" s="11">
        <v>1</v>
      </c>
      <c r="E9" s="6">
        <v>4.55</v>
      </c>
    </row>
    <row r="10" spans="1:6" x14ac:dyDescent="0.8">
      <c r="A10" s="3"/>
      <c r="B10" s="15" t="s">
        <v>5</v>
      </c>
      <c r="C10" s="15"/>
      <c r="D10" s="11">
        <v>22</v>
      </c>
      <c r="E10" s="6">
        <f>SUM(E5:E9)</f>
        <v>100</v>
      </c>
    </row>
    <row r="12" spans="1:6" x14ac:dyDescent="0.8">
      <c r="A12" s="14" t="s">
        <v>15</v>
      </c>
      <c r="B12" s="14"/>
      <c r="C12" s="14"/>
      <c r="D12" s="14"/>
      <c r="E12" s="14"/>
      <c r="F12" s="5"/>
    </row>
    <row r="13" spans="1:6" x14ac:dyDescent="0.8">
      <c r="A13" s="11" t="s">
        <v>8</v>
      </c>
      <c r="B13" s="11" t="s">
        <v>6</v>
      </c>
      <c r="C13" s="20" t="s">
        <v>7</v>
      </c>
      <c r="D13" s="21"/>
      <c r="E13" s="22"/>
    </row>
    <row r="14" spans="1:6" x14ac:dyDescent="0.8">
      <c r="A14" s="11">
        <v>1</v>
      </c>
      <c r="B14" s="3" t="s">
        <v>38</v>
      </c>
      <c r="C14" s="17" t="s">
        <v>11</v>
      </c>
      <c r="D14" s="18"/>
      <c r="E14" s="19"/>
    </row>
    <row r="15" spans="1:6" x14ac:dyDescent="0.8">
      <c r="A15" s="11">
        <v>2</v>
      </c>
      <c r="B15" s="3" t="s">
        <v>39</v>
      </c>
      <c r="C15" s="17" t="s">
        <v>13</v>
      </c>
      <c r="D15" s="18"/>
      <c r="E15" s="19"/>
    </row>
    <row r="16" spans="1:6" x14ac:dyDescent="0.8">
      <c r="A16" s="11">
        <v>3</v>
      </c>
      <c r="B16" s="3" t="s">
        <v>40</v>
      </c>
      <c r="C16" s="17" t="s">
        <v>11</v>
      </c>
      <c r="D16" s="18"/>
      <c r="E16" s="19"/>
    </row>
    <row r="17" spans="1:5" x14ac:dyDescent="0.8">
      <c r="A17" s="11">
        <v>4</v>
      </c>
      <c r="B17" s="3" t="s">
        <v>41</v>
      </c>
      <c r="C17" s="17" t="s">
        <v>13</v>
      </c>
      <c r="D17" s="18"/>
      <c r="E17" s="19"/>
    </row>
    <row r="18" spans="1:5" x14ac:dyDescent="0.8">
      <c r="A18" s="11">
        <v>5</v>
      </c>
      <c r="B18" s="3" t="s">
        <v>42</v>
      </c>
      <c r="C18" s="17" t="s">
        <v>13</v>
      </c>
      <c r="D18" s="18"/>
      <c r="E18" s="19"/>
    </row>
    <row r="19" spans="1:5" x14ac:dyDescent="0.8">
      <c r="A19" s="11">
        <v>6</v>
      </c>
      <c r="B19" s="3" t="s">
        <v>43</v>
      </c>
      <c r="C19" s="17" t="s">
        <v>12</v>
      </c>
      <c r="D19" s="18"/>
      <c r="E19" s="19"/>
    </row>
    <row r="20" spans="1:5" x14ac:dyDescent="0.8">
      <c r="A20" s="11">
        <v>7</v>
      </c>
      <c r="B20" s="3" t="s">
        <v>44</v>
      </c>
      <c r="C20" s="17" t="s">
        <v>13</v>
      </c>
      <c r="D20" s="18"/>
      <c r="E20" s="19"/>
    </row>
    <row r="21" spans="1:5" x14ac:dyDescent="0.8">
      <c r="A21" s="11">
        <v>8</v>
      </c>
      <c r="B21" s="3" t="s">
        <v>14</v>
      </c>
      <c r="C21" s="17" t="s">
        <v>13</v>
      </c>
      <c r="D21" s="18"/>
      <c r="E21" s="19"/>
    </row>
    <row r="22" spans="1:5" x14ac:dyDescent="0.8">
      <c r="A22" s="11">
        <v>9</v>
      </c>
      <c r="B22" s="3" t="s">
        <v>45</v>
      </c>
      <c r="C22" s="17" t="s">
        <v>13</v>
      </c>
      <c r="D22" s="18"/>
      <c r="E22" s="19"/>
    </row>
    <row r="23" spans="1:5" x14ac:dyDescent="0.8">
      <c r="A23" s="11">
        <v>10</v>
      </c>
      <c r="B23" s="3" t="s">
        <v>46</v>
      </c>
      <c r="C23" s="17" t="s">
        <v>13</v>
      </c>
      <c r="D23" s="18"/>
      <c r="E23" s="19"/>
    </row>
    <row r="24" spans="1:5" x14ac:dyDescent="0.8">
      <c r="A24" s="11">
        <v>11</v>
      </c>
      <c r="B24" s="3" t="s">
        <v>47</v>
      </c>
      <c r="C24" s="17" t="s">
        <v>13</v>
      </c>
      <c r="D24" s="18"/>
      <c r="E24" s="19"/>
    </row>
    <row r="25" spans="1:5" x14ac:dyDescent="0.8">
      <c r="A25" s="11">
        <v>12</v>
      </c>
      <c r="B25" s="3" t="s">
        <v>48</v>
      </c>
      <c r="C25" s="17" t="s">
        <v>11</v>
      </c>
      <c r="D25" s="18"/>
      <c r="E25" s="19"/>
    </row>
    <row r="26" spans="1:5" x14ac:dyDescent="0.8">
      <c r="A26" s="11">
        <v>13</v>
      </c>
      <c r="B26" s="3" t="s">
        <v>49</v>
      </c>
      <c r="C26" s="17" t="s">
        <v>11</v>
      </c>
      <c r="D26" s="18"/>
      <c r="E26" s="19"/>
    </row>
    <row r="27" spans="1:5" x14ac:dyDescent="0.8">
      <c r="A27" s="11">
        <v>14</v>
      </c>
      <c r="B27" s="3" t="s">
        <v>39</v>
      </c>
      <c r="C27" s="17" t="s">
        <v>13</v>
      </c>
      <c r="D27" s="18"/>
      <c r="E27" s="19"/>
    </row>
    <row r="28" spans="1:5" x14ac:dyDescent="0.8">
      <c r="A28" s="11">
        <v>15</v>
      </c>
      <c r="B28" s="12" t="s">
        <v>50</v>
      </c>
      <c r="C28" s="17" t="s">
        <v>13</v>
      </c>
      <c r="D28" s="18"/>
      <c r="E28" s="19"/>
    </row>
    <row r="29" spans="1:5" x14ac:dyDescent="0.8">
      <c r="A29" s="11">
        <v>16</v>
      </c>
      <c r="B29" s="12" t="s">
        <v>51</v>
      </c>
      <c r="C29" s="17" t="s">
        <v>11</v>
      </c>
      <c r="D29" s="18"/>
      <c r="E29" s="19"/>
    </row>
    <row r="30" spans="1:5" x14ac:dyDescent="0.8">
      <c r="A30" s="11">
        <v>17</v>
      </c>
      <c r="B30" s="12" t="s">
        <v>52</v>
      </c>
      <c r="C30" s="17" t="s">
        <v>13</v>
      </c>
      <c r="D30" s="18"/>
      <c r="E30" s="19"/>
    </row>
    <row r="31" spans="1:5" x14ac:dyDescent="0.8">
      <c r="A31" s="11">
        <v>18</v>
      </c>
      <c r="B31" s="12" t="s">
        <v>53</v>
      </c>
      <c r="C31" s="17" t="s">
        <v>13</v>
      </c>
      <c r="D31" s="18"/>
      <c r="E31" s="19"/>
    </row>
    <row r="32" spans="1:5" x14ac:dyDescent="0.8">
      <c r="A32" s="11">
        <v>19</v>
      </c>
      <c r="B32" s="12" t="s">
        <v>54</v>
      </c>
      <c r="C32" s="17" t="s">
        <v>11</v>
      </c>
      <c r="D32" s="18"/>
      <c r="E32" s="19"/>
    </row>
    <row r="33" spans="1:5" x14ac:dyDescent="0.8">
      <c r="A33" s="11">
        <v>20</v>
      </c>
      <c r="B33" s="12" t="s">
        <v>55</v>
      </c>
      <c r="C33" s="17" t="s">
        <v>56</v>
      </c>
      <c r="D33" s="18"/>
      <c r="E33" s="19"/>
    </row>
    <row r="34" spans="1:5" x14ac:dyDescent="0.8">
      <c r="A34" s="11">
        <v>21</v>
      </c>
      <c r="B34" s="12" t="s">
        <v>57</v>
      </c>
      <c r="C34" s="17" t="s">
        <v>13</v>
      </c>
      <c r="D34" s="18"/>
      <c r="E34" s="19"/>
    </row>
    <row r="35" spans="1:5" x14ac:dyDescent="0.8">
      <c r="A35" s="11">
        <v>22</v>
      </c>
      <c r="B35" s="12" t="s">
        <v>58</v>
      </c>
      <c r="C35" s="17" t="s">
        <v>11</v>
      </c>
      <c r="D35" s="18"/>
      <c r="E35" s="19"/>
    </row>
  </sheetData>
  <mergeCells count="33">
    <mergeCell ref="C33:E33"/>
    <mergeCell ref="C34:E34"/>
    <mergeCell ref="C35:E35"/>
    <mergeCell ref="C27:E27"/>
    <mergeCell ref="C28:E28"/>
    <mergeCell ref="C29:E29"/>
    <mergeCell ref="C30:E30"/>
    <mergeCell ref="C31:E31"/>
    <mergeCell ref="C32:E32"/>
    <mergeCell ref="C21:E21"/>
    <mergeCell ref="C22:E22"/>
    <mergeCell ref="C23:E23"/>
    <mergeCell ref="C24:E24"/>
    <mergeCell ref="C25:E25"/>
    <mergeCell ref="C26:E26"/>
    <mergeCell ref="C15:E15"/>
    <mergeCell ref="C16:E16"/>
    <mergeCell ref="C17:E17"/>
    <mergeCell ref="C18:E18"/>
    <mergeCell ref="C19:E19"/>
    <mergeCell ref="C20:E20"/>
    <mergeCell ref="B8:C8"/>
    <mergeCell ref="B9:C9"/>
    <mergeCell ref="B10:C10"/>
    <mergeCell ref="A12:E12"/>
    <mergeCell ref="C13:E13"/>
    <mergeCell ref="C14:E14"/>
    <mergeCell ref="A2:E2"/>
    <mergeCell ref="A3:E3"/>
    <mergeCell ref="B4:C4"/>
    <mergeCell ref="B5:C5"/>
    <mergeCell ref="B6:C6"/>
    <mergeCell ref="B7:C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12" sqref="A12:E12"/>
    </sheetView>
  </sheetViews>
  <sheetFormatPr defaultColWidth="9" defaultRowHeight="24" x14ac:dyDescent="0.8"/>
  <cols>
    <col min="1" max="1" width="8.33203125" style="23" customWidth="1"/>
    <col min="2" max="2" width="27.75" style="1" customWidth="1"/>
    <col min="3" max="3" width="32.5" style="1" customWidth="1"/>
    <col min="4" max="4" width="17.75" style="1" customWidth="1"/>
    <col min="5" max="5" width="37.5" style="23" customWidth="1"/>
    <col min="6" max="16384" width="9" style="1"/>
  </cols>
  <sheetData>
    <row r="1" spans="1:7" ht="27.75" customHeight="1" x14ac:dyDescent="0.8"/>
    <row r="2" spans="1:7" x14ac:dyDescent="0.8">
      <c r="A2" s="13" t="s">
        <v>0</v>
      </c>
      <c r="B2" s="13"/>
      <c r="C2" s="13"/>
      <c r="D2" s="13"/>
      <c r="E2" s="13"/>
      <c r="F2" s="4"/>
    </row>
    <row r="3" spans="1:7" x14ac:dyDescent="0.8">
      <c r="A3" s="14" t="s">
        <v>59</v>
      </c>
      <c r="B3" s="14"/>
      <c r="C3" s="14"/>
      <c r="D3" s="14"/>
      <c r="E3" s="14"/>
      <c r="F3" s="4"/>
    </row>
    <row r="4" spans="1:7" x14ac:dyDescent="0.8">
      <c r="A4" s="11" t="s">
        <v>1</v>
      </c>
      <c r="B4" s="20" t="s">
        <v>2</v>
      </c>
      <c r="C4" s="22"/>
      <c r="D4" s="11" t="s">
        <v>3</v>
      </c>
      <c r="E4" s="11" t="s">
        <v>4</v>
      </c>
    </row>
    <row r="5" spans="1:7" x14ac:dyDescent="0.8">
      <c r="A5" s="11">
        <v>1</v>
      </c>
      <c r="B5" s="17" t="s">
        <v>13</v>
      </c>
      <c r="C5" s="19"/>
      <c r="D5" s="11">
        <v>11</v>
      </c>
      <c r="E5" s="6">
        <v>57.89</v>
      </c>
    </row>
    <row r="6" spans="1:7" x14ac:dyDescent="0.8">
      <c r="A6" s="11">
        <v>2</v>
      </c>
      <c r="B6" s="17" t="s">
        <v>9</v>
      </c>
      <c r="C6" s="19"/>
      <c r="D6" s="11">
        <v>0</v>
      </c>
      <c r="E6" s="6">
        <f t="shared" ref="E6:E7" si="0">SUM(D6*100/12)</f>
        <v>0</v>
      </c>
    </row>
    <row r="7" spans="1:7" x14ac:dyDescent="0.8">
      <c r="A7" s="11">
        <v>3</v>
      </c>
      <c r="B7" s="17" t="s">
        <v>10</v>
      </c>
      <c r="C7" s="19"/>
      <c r="D7" s="11">
        <v>0</v>
      </c>
      <c r="E7" s="6">
        <f t="shared" si="0"/>
        <v>0</v>
      </c>
    </row>
    <row r="8" spans="1:7" x14ac:dyDescent="0.8">
      <c r="A8" s="11">
        <v>4</v>
      </c>
      <c r="B8" s="17" t="s">
        <v>60</v>
      </c>
      <c r="C8" s="19"/>
      <c r="D8" s="11">
        <v>2</v>
      </c>
      <c r="E8" s="6">
        <v>10.53</v>
      </c>
    </row>
    <row r="9" spans="1:7" x14ac:dyDescent="0.8">
      <c r="A9" s="11">
        <v>5</v>
      </c>
      <c r="B9" s="17" t="s">
        <v>12</v>
      </c>
      <c r="C9" s="19"/>
      <c r="D9" s="11">
        <v>6</v>
      </c>
      <c r="E9" s="6">
        <v>31.58</v>
      </c>
    </row>
    <row r="10" spans="1:7" x14ac:dyDescent="0.8">
      <c r="A10" s="11"/>
      <c r="B10" s="20" t="s">
        <v>5</v>
      </c>
      <c r="C10" s="22"/>
      <c r="D10" s="11">
        <f>SUM(D5:D9)</f>
        <v>19</v>
      </c>
      <c r="E10" s="6">
        <f>SUM(E5:E9)</f>
        <v>100</v>
      </c>
    </row>
    <row r="12" spans="1:7" x14ac:dyDescent="0.8">
      <c r="A12" s="14" t="s">
        <v>61</v>
      </c>
      <c r="B12" s="14"/>
      <c r="C12" s="14"/>
      <c r="D12" s="14"/>
      <c r="E12" s="14"/>
      <c r="F12" s="24"/>
      <c r="G12" s="24"/>
    </row>
    <row r="13" spans="1:7" x14ac:dyDescent="0.8">
      <c r="A13" s="11" t="s">
        <v>8</v>
      </c>
      <c r="B13" s="11" t="s">
        <v>6</v>
      </c>
      <c r="C13" s="20" t="s">
        <v>7</v>
      </c>
      <c r="D13" s="22"/>
      <c r="E13" s="11" t="s">
        <v>62</v>
      </c>
    </row>
    <row r="14" spans="1:7" x14ac:dyDescent="0.8">
      <c r="A14" s="11">
        <v>1</v>
      </c>
      <c r="B14" s="3" t="s">
        <v>63</v>
      </c>
      <c r="C14" s="17" t="s">
        <v>64</v>
      </c>
      <c r="D14" s="19"/>
      <c r="E14" s="6">
        <v>1.87</v>
      </c>
    </row>
    <row r="15" spans="1:7" x14ac:dyDescent="0.8">
      <c r="A15" s="11">
        <v>2</v>
      </c>
      <c r="B15" s="3" t="s">
        <v>65</v>
      </c>
      <c r="C15" s="17" t="s">
        <v>12</v>
      </c>
      <c r="D15" s="19"/>
      <c r="E15" s="6">
        <v>2.21</v>
      </c>
    </row>
    <row r="16" spans="1:7" x14ac:dyDescent="0.8">
      <c r="A16" s="11">
        <v>3</v>
      </c>
      <c r="B16" s="3" t="s">
        <v>66</v>
      </c>
      <c r="C16" s="17" t="s">
        <v>64</v>
      </c>
      <c r="D16" s="19"/>
      <c r="E16" s="6">
        <v>1.5</v>
      </c>
    </row>
    <row r="17" spans="1:5" x14ac:dyDescent="0.8">
      <c r="A17" s="11">
        <v>4</v>
      </c>
      <c r="B17" s="3" t="s">
        <v>67</v>
      </c>
      <c r="C17" s="17" t="s">
        <v>64</v>
      </c>
      <c r="D17" s="19"/>
      <c r="E17" s="6">
        <v>2.25</v>
      </c>
    </row>
    <row r="18" spans="1:5" x14ac:dyDescent="0.8">
      <c r="A18" s="11">
        <v>5</v>
      </c>
      <c r="B18" s="3" t="s">
        <v>68</v>
      </c>
      <c r="C18" s="17" t="s">
        <v>64</v>
      </c>
      <c r="D18" s="19"/>
      <c r="E18" s="6">
        <v>2.4300000000000002</v>
      </c>
    </row>
    <row r="19" spans="1:5" x14ac:dyDescent="0.8">
      <c r="A19" s="11">
        <v>6</v>
      </c>
      <c r="B19" s="3" t="s">
        <v>69</v>
      </c>
      <c r="C19" s="17" t="s">
        <v>64</v>
      </c>
      <c r="D19" s="19"/>
      <c r="E19" s="6">
        <v>2.12</v>
      </c>
    </row>
    <row r="20" spans="1:5" x14ac:dyDescent="0.8">
      <c r="A20" s="11">
        <v>7</v>
      </c>
      <c r="B20" s="3" t="s">
        <v>70</v>
      </c>
      <c r="C20" s="17" t="s">
        <v>12</v>
      </c>
      <c r="D20" s="19"/>
      <c r="E20" s="6">
        <v>2.2799999999999998</v>
      </c>
    </row>
    <row r="21" spans="1:5" x14ac:dyDescent="0.8">
      <c r="A21" s="11">
        <v>8</v>
      </c>
      <c r="B21" s="3" t="s">
        <v>71</v>
      </c>
      <c r="C21" s="17" t="s">
        <v>12</v>
      </c>
      <c r="D21" s="19"/>
      <c r="E21" s="6">
        <v>2.2799999999999998</v>
      </c>
    </row>
    <row r="22" spans="1:5" x14ac:dyDescent="0.8">
      <c r="A22" s="11">
        <v>9</v>
      </c>
      <c r="B22" s="3" t="s">
        <v>72</v>
      </c>
      <c r="C22" s="17" t="s">
        <v>64</v>
      </c>
      <c r="D22" s="19"/>
      <c r="E22" s="6">
        <v>2.31</v>
      </c>
    </row>
    <row r="23" spans="1:5" x14ac:dyDescent="0.8">
      <c r="A23" s="11">
        <v>10</v>
      </c>
      <c r="B23" s="3" t="s">
        <v>73</v>
      </c>
      <c r="C23" s="17" t="s">
        <v>12</v>
      </c>
      <c r="D23" s="19"/>
      <c r="E23" s="6">
        <v>2.2799999999999998</v>
      </c>
    </row>
    <row r="24" spans="1:5" x14ac:dyDescent="0.8">
      <c r="A24" s="11">
        <v>11</v>
      </c>
      <c r="B24" s="3" t="s">
        <v>74</v>
      </c>
      <c r="C24" s="17" t="s">
        <v>60</v>
      </c>
      <c r="D24" s="19"/>
      <c r="E24" s="6">
        <v>2.27</v>
      </c>
    </row>
    <row r="25" spans="1:5" x14ac:dyDescent="0.8">
      <c r="A25" s="11">
        <v>12</v>
      </c>
      <c r="B25" s="3" t="s">
        <v>75</v>
      </c>
      <c r="C25" s="17" t="s">
        <v>12</v>
      </c>
      <c r="D25" s="19"/>
      <c r="E25" s="6">
        <v>2.2799999999999998</v>
      </c>
    </row>
    <row r="26" spans="1:5" x14ac:dyDescent="0.8">
      <c r="A26" s="11">
        <v>13</v>
      </c>
      <c r="B26" s="25" t="s">
        <v>76</v>
      </c>
      <c r="C26" s="17" t="s">
        <v>60</v>
      </c>
      <c r="D26" s="19"/>
      <c r="E26" s="26">
        <v>2.33</v>
      </c>
    </row>
    <row r="27" spans="1:5" x14ac:dyDescent="0.8">
      <c r="A27" s="11">
        <v>14</v>
      </c>
      <c r="B27" s="25" t="s">
        <v>77</v>
      </c>
      <c r="C27" s="17" t="s">
        <v>64</v>
      </c>
      <c r="D27" s="19"/>
      <c r="E27" s="10">
        <v>2.25</v>
      </c>
    </row>
    <row r="28" spans="1:5" x14ac:dyDescent="0.8">
      <c r="A28" s="11">
        <v>15</v>
      </c>
      <c r="B28" s="25" t="s">
        <v>78</v>
      </c>
      <c r="C28" s="17" t="s">
        <v>64</v>
      </c>
      <c r="D28" s="19"/>
      <c r="E28" s="10">
        <v>2.25</v>
      </c>
    </row>
    <row r="29" spans="1:5" x14ac:dyDescent="0.8">
      <c r="A29" s="11">
        <v>16</v>
      </c>
      <c r="B29" s="25" t="s">
        <v>79</v>
      </c>
      <c r="C29" s="17" t="s">
        <v>64</v>
      </c>
      <c r="D29" s="19"/>
      <c r="E29" s="10">
        <v>2.25</v>
      </c>
    </row>
    <row r="30" spans="1:5" x14ac:dyDescent="0.8">
      <c r="A30" s="11">
        <v>17</v>
      </c>
      <c r="B30" s="25" t="s">
        <v>80</v>
      </c>
      <c r="C30" s="17" t="s">
        <v>64</v>
      </c>
      <c r="D30" s="19"/>
      <c r="E30" s="10">
        <v>1.93</v>
      </c>
    </row>
    <row r="31" spans="1:5" x14ac:dyDescent="0.8">
      <c r="A31" s="11">
        <v>18</v>
      </c>
      <c r="B31" s="25" t="s">
        <v>81</v>
      </c>
      <c r="C31" s="17" t="s">
        <v>12</v>
      </c>
      <c r="D31" s="19"/>
      <c r="E31" s="10">
        <v>2.2799999999999998</v>
      </c>
    </row>
    <row r="32" spans="1:5" x14ac:dyDescent="0.8">
      <c r="A32" s="11">
        <v>19</v>
      </c>
      <c r="B32" s="25" t="s">
        <v>82</v>
      </c>
      <c r="C32" s="17" t="s">
        <v>64</v>
      </c>
      <c r="D32" s="19"/>
      <c r="E32" s="10">
        <v>2.06</v>
      </c>
    </row>
    <row r="33" spans="1:5" x14ac:dyDescent="0.8">
      <c r="A33" s="11"/>
      <c r="B33" s="27"/>
      <c r="C33" s="20"/>
      <c r="D33" s="22"/>
      <c r="E33" s="10"/>
    </row>
    <row r="34" spans="1:5" x14ac:dyDescent="0.8">
      <c r="A34" s="11"/>
      <c r="B34" s="25"/>
      <c r="C34" s="25"/>
      <c r="D34" s="28"/>
      <c r="E34" s="10"/>
    </row>
  </sheetData>
  <mergeCells count="31">
    <mergeCell ref="C33:D33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B8:C8"/>
    <mergeCell ref="B9:C9"/>
    <mergeCell ref="B10:C10"/>
    <mergeCell ref="A12:E12"/>
    <mergeCell ref="C13:D13"/>
    <mergeCell ref="C14:D14"/>
    <mergeCell ref="A2:E2"/>
    <mergeCell ref="A3:E3"/>
    <mergeCell ref="B4:C4"/>
    <mergeCell ref="B5:C5"/>
    <mergeCell ref="B6:C6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opLeftCell="A4" workbookViewId="0">
      <selection activeCell="C17" sqref="C17:D17"/>
    </sheetView>
  </sheetViews>
  <sheetFormatPr defaultColWidth="9" defaultRowHeight="24" x14ac:dyDescent="0.8"/>
  <cols>
    <col min="1" max="1" width="8.33203125" style="1" customWidth="1"/>
    <col min="2" max="2" width="27.75" style="1" customWidth="1"/>
    <col min="3" max="3" width="32.5" style="1" customWidth="1"/>
    <col min="4" max="4" width="17.75" style="1" customWidth="1"/>
    <col min="5" max="5" width="37.5" style="1" customWidth="1"/>
    <col min="6" max="16384" width="9" style="1"/>
  </cols>
  <sheetData>
    <row r="2" spans="1:7" x14ac:dyDescent="0.8">
      <c r="A2" s="13" t="s">
        <v>0</v>
      </c>
      <c r="B2" s="13"/>
      <c r="C2" s="13"/>
      <c r="D2" s="13"/>
      <c r="E2" s="13"/>
      <c r="F2" s="4"/>
    </row>
    <row r="3" spans="1:7" x14ac:dyDescent="0.8">
      <c r="A3" s="14" t="s">
        <v>83</v>
      </c>
      <c r="B3" s="14"/>
      <c r="C3" s="14"/>
      <c r="D3" s="14"/>
      <c r="E3" s="14"/>
      <c r="F3" s="4"/>
    </row>
    <row r="4" spans="1:7" x14ac:dyDescent="0.8">
      <c r="A4" s="11" t="s">
        <v>1</v>
      </c>
      <c r="B4" s="15" t="s">
        <v>2</v>
      </c>
      <c r="C4" s="15"/>
      <c r="D4" s="11" t="s">
        <v>3</v>
      </c>
      <c r="E4" s="11" t="s">
        <v>4</v>
      </c>
    </row>
    <row r="5" spans="1:7" x14ac:dyDescent="0.8">
      <c r="A5" s="11">
        <v>1</v>
      </c>
      <c r="B5" s="16" t="s">
        <v>13</v>
      </c>
      <c r="C5" s="16"/>
      <c r="D5" s="11">
        <v>9</v>
      </c>
      <c r="E5" s="6">
        <v>81.819999999999993</v>
      </c>
    </row>
    <row r="6" spans="1:7" x14ac:dyDescent="0.8">
      <c r="A6" s="11">
        <v>2</v>
      </c>
      <c r="B6" s="16" t="s">
        <v>9</v>
      </c>
      <c r="C6" s="16"/>
      <c r="D6" s="11">
        <v>0</v>
      </c>
      <c r="E6" s="6">
        <f t="shared" ref="E6:E7" si="0">SUM(D6*100/12)</f>
        <v>0</v>
      </c>
    </row>
    <row r="7" spans="1:7" x14ac:dyDescent="0.8">
      <c r="A7" s="11">
        <v>3</v>
      </c>
      <c r="B7" s="16" t="s">
        <v>10</v>
      </c>
      <c r="C7" s="16"/>
      <c r="D7" s="11">
        <v>0</v>
      </c>
      <c r="E7" s="6">
        <f t="shared" si="0"/>
        <v>0</v>
      </c>
    </row>
    <row r="8" spans="1:7" x14ac:dyDescent="0.8">
      <c r="A8" s="11">
        <v>4</v>
      </c>
      <c r="B8" s="16" t="s">
        <v>11</v>
      </c>
      <c r="C8" s="16"/>
      <c r="D8" s="11">
        <v>1</v>
      </c>
      <c r="E8" s="6">
        <v>9.09</v>
      </c>
    </row>
    <row r="9" spans="1:7" x14ac:dyDescent="0.8">
      <c r="A9" s="11">
        <v>5</v>
      </c>
      <c r="B9" s="16" t="s">
        <v>12</v>
      </c>
      <c r="C9" s="16"/>
      <c r="D9" s="11">
        <v>1</v>
      </c>
      <c r="E9" s="6">
        <v>9.09</v>
      </c>
    </row>
    <row r="10" spans="1:7" x14ac:dyDescent="0.8">
      <c r="A10" s="3"/>
      <c r="B10" s="15" t="s">
        <v>5</v>
      </c>
      <c r="C10" s="15"/>
      <c r="D10" s="11">
        <f>SUM(D5:D9)</f>
        <v>11</v>
      </c>
      <c r="E10" s="6">
        <f>SUM(E5:E9)</f>
        <v>100</v>
      </c>
    </row>
    <row r="11" spans="1:7" x14ac:dyDescent="0.8">
      <c r="G11" s="1" t="s">
        <v>84</v>
      </c>
    </row>
    <row r="12" spans="1:7" x14ac:dyDescent="0.8">
      <c r="A12" s="14" t="s">
        <v>61</v>
      </c>
      <c r="B12" s="14"/>
      <c r="C12" s="14"/>
      <c r="D12" s="14"/>
      <c r="E12" s="14"/>
      <c r="F12" s="24"/>
      <c r="G12" s="24"/>
    </row>
    <row r="13" spans="1:7" x14ac:dyDescent="0.8">
      <c r="A13" s="11" t="s">
        <v>8</v>
      </c>
      <c r="B13" s="11" t="s">
        <v>6</v>
      </c>
      <c r="C13" s="15" t="s">
        <v>7</v>
      </c>
      <c r="D13" s="15"/>
      <c r="E13" s="11" t="s">
        <v>62</v>
      </c>
    </row>
    <row r="14" spans="1:7" x14ac:dyDescent="0.8">
      <c r="A14" s="11">
        <v>1</v>
      </c>
      <c r="B14" s="3" t="s">
        <v>85</v>
      </c>
      <c r="C14" s="16" t="s">
        <v>12</v>
      </c>
      <c r="D14" s="16"/>
      <c r="E14" s="6">
        <v>2.2799999999999998</v>
      </c>
    </row>
    <row r="15" spans="1:7" x14ac:dyDescent="0.8">
      <c r="A15" s="11">
        <v>2</v>
      </c>
      <c r="B15" s="3" t="s">
        <v>86</v>
      </c>
      <c r="C15" s="16" t="s">
        <v>64</v>
      </c>
      <c r="D15" s="16"/>
      <c r="E15" s="6">
        <v>1.81</v>
      </c>
    </row>
    <row r="16" spans="1:7" x14ac:dyDescent="0.8">
      <c r="A16" s="11">
        <v>3</v>
      </c>
      <c r="B16" s="3" t="s">
        <v>86</v>
      </c>
      <c r="C16" s="16" t="s">
        <v>64</v>
      </c>
      <c r="D16" s="16"/>
      <c r="E16" s="6">
        <v>1.68</v>
      </c>
    </row>
    <row r="17" spans="1:5" x14ac:dyDescent="0.8">
      <c r="A17" s="11">
        <v>4</v>
      </c>
      <c r="B17" s="3" t="s">
        <v>87</v>
      </c>
      <c r="C17" s="16" t="s">
        <v>64</v>
      </c>
      <c r="D17" s="16"/>
      <c r="E17" s="6">
        <v>2.37</v>
      </c>
    </row>
    <row r="18" spans="1:5" x14ac:dyDescent="0.8">
      <c r="A18" s="11">
        <v>5</v>
      </c>
      <c r="B18" s="3" t="s">
        <v>88</v>
      </c>
      <c r="C18" s="16" t="s">
        <v>64</v>
      </c>
      <c r="D18" s="16"/>
      <c r="E18" s="6">
        <v>1.75</v>
      </c>
    </row>
    <row r="19" spans="1:5" x14ac:dyDescent="0.8">
      <c r="A19" s="11">
        <v>6</v>
      </c>
      <c r="B19" s="3" t="s">
        <v>89</v>
      </c>
      <c r="C19" s="16" t="s">
        <v>64</v>
      </c>
      <c r="D19" s="16"/>
      <c r="E19" s="6">
        <v>1.68</v>
      </c>
    </row>
    <row r="20" spans="1:5" x14ac:dyDescent="0.8">
      <c r="A20" s="11">
        <v>7</v>
      </c>
      <c r="B20" s="3" t="s">
        <v>90</v>
      </c>
      <c r="C20" s="16" t="s">
        <v>64</v>
      </c>
      <c r="D20" s="16"/>
      <c r="E20" s="6">
        <v>1.81</v>
      </c>
    </row>
    <row r="21" spans="1:5" x14ac:dyDescent="0.8">
      <c r="A21" s="11">
        <v>8</v>
      </c>
      <c r="B21" s="3" t="s">
        <v>91</v>
      </c>
      <c r="C21" s="16" t="s">
        <v>64</v>
      </c>
      <c r="D21" s="16"/>
      <c r="E21" s="6">
        <v>1.69</v>
      </c>
    </row>
    <row r="22" spans="1:5" x14ac:dyDescent="0.8">
      <c r="A22" s="11">
        <v>9</v>
      </c>
      <c r="B22" s="3" t="s">
        <v>92</v>
      </c>
      <c r="C22" s="16" t="s">
        <v>11</v>
      </c>
      <c r="D22" s="16"/>
      <c r="E22" s="6">
        <v>1.55</v>
      </c>
    </row>
    <row r="23" spans="1:5" x14ac:dyDescent="0.8">
      <c r="A23" s="11">
        <v>10</v>
      </c>
      <c r="B23" s="3" t="s">
        <v>93</v>
      </c>
      <c r="C23" s="16" t="s">
        <v>64</v>
      </c>
      <c r="D23" s="16"/>
      <c r="E23" s="6">
        <v>1.68</v>
      </c>
    </row>
    <row r="24" spans="1:5" x14ac:dyDescent="0.8">
      <c r="A24" s="11">
        <v>11</v>
      </c>
      <c r="B24" s="3" t="s">
        <v>94</v>
      </c>
      <c r="C24" s="16" t="s">
        <v>64</v>
      </c>
      <c r="D24" s="16"/>
      <c r="E24" s="6">
        <v>1.68</v>
      </c>
    </row>
    <row r="25" spans="1:5" x14ac:dyDescent="0.8">
      <c r="A25" s="11"/>
      <c r="B25" s="3"/>
      <c r="C25" s="16"/>
      <c r="D25" s="16"/>
      <c r="E25" s="6"/>
    </row>
    <row r="26" spans="1:5" x14ac:dyDescent="0.8">
      <c r="A26" s="11"/>
      <c r="B26" s="3"/>
      <c r="C26" s="16"/>
      <c r="D26" s="16"/>
      <c r="E26" s="11" t="s">
        <v>84</v>
      </c>
    </row>
    <row r="27" spans="1:5" x14ac:dyDescent="0.8">
      <c r="A27" s="3"/>
      <c r="B27" s="3"/>
      <c r="C27" s="15"/>
      <c r="D27" s="15"/>
      <c r="E27" s="11"/>
    </row>
    <row r="28" spans="1:5" x14ac:dyDescent="0.8">
      <c r="C28" s="29"/>
      <c r="D28" s="29"/>
    </row>
    <row r="29" spans="1:5" x14ac:dyDescent="0.8">
      <c r="C29" s="29"/>
      <c r="D29" s="29"/>
    </row>
  </sheetData>
  <mergeCells count="27">
    <mergeCell ref="C27:D27"/>
    <mergeCell ref="C28:D28"/>
    <mergeCell ref="C29:D29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B8:C8"/>
    <mergeCell ref="B9:C9"/>
    <mergeCell ref="B10:C10"/>
    <mergeCell ref="A12:E12"/>
    <mergeCell ref="C13:D13"/>
    <mergeCell ref="C14:D14"/>
    <mergeCell ref="A2:E2"/>
    <mergeCell ref="A3:E3"/>
    <mergeCell ref="B4:C4"/>
    <mergeCell ref="B5:C5"/>
    <mergeCell ref="B6:C6"/>
    <mergeCell ref="B7:C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>
      <selection activeCell="G14" sqref="G14"/>
    </sheetView>
  </sheetViews>
  <sheetFormatPr defaultColWidth="9" defaultRowHeight="24" x14ac:dyDescent="0.8"/>
  <cols>
    <col min="1" max="1" width="6.75" style="1" customWidth="1"/>
    <col min="2" max="2" width="15.25" style="1" customWidth="1"/>
    <col min="3" max="3" width="23.58203125" style="1" customWidth="1"/>
    <col min="4" max="4" width="13.33203125" style="1" customWidth="1"/>
    <col min="5" max="5" width="13.75" style="1" customWidth="1"/>
    <col min="6" max="16384" width="9" style="1"/>
  </cols>
  <sheetData>
    <row r="2" spans="1:6" x14ac:dyDescent="0.8">
      <c r="A2" s="13" t="s">
        <v>0</v>
      </c>
      <c r="B2" s="13"/>
      <c r="C2" s="13"/>
      <c r="D2" s="13"/>
      <c r="E2" s="13"/>
      <c r="F2" s="4"/>
    </row>
    <row r="3" spans="1:6" x14ac:dyDescent="0.8">
      <c r="A3" s="14" t="s">
        <v>95</v>
      </c>
      <c r="B3" s="14"/>
      <c r="C3" s="14"/>
      <c r="D3" s="14"/>
      <c r="E3" s="14"/>
      <c r="F3" s="4"/>
    </row>
    <row r="4" spans="1:6" x14ac:dyDescent="0.8">
      <c r="A4" s="11" t="s">
        <v>1</v>
      </c>
      <c r="B4" s="20" t="s">
        <v>2</v>
      </c>
      <c r="C4" s="22"/>
      <c r="D4" s="11" t="s">
        <v>3</v>
      </c>
      <c r="E4" s="11" t="s">
        <v>4</v>
      </c>
    </row>
    <row r="5" spans="1:6" x14ac:dyDescent="0.8">
      <c r="A5" s="11">
        <v>1</v>
      </c>
      <c r="B5" s="17" t="s">
        <v>13</v>
      </c>
      <c r="C5" s="19"/>
      <c r="D5" s="11">
        <v>12</v>
      </c>
      <c r="E5" s="6">
        <f>SUM(D5*100/13)</f>
        <v>92.307692307692307</v>
      </c>
    </row>
    <row r="6" spans="1:6" x14ac:dyDescent="0.8">
      <c r="A6" s="11">
        <v>2</v>
      </c>
      <c r="B6" s="17" t="s">
        <v>9</v>
      </c>
      <c r="C6" s="19"/>
      <c r="D6" s="11">
        <v>0</v>
      </c>
      <c r="E6" s="6">
        <v>0</v>
      </c>
    </row>
    <row r="7" spans="1:6" x14ac:dyDescent="0.8">
      <c r="A7" s="11">
        <v>3</v>
      </c>
      <c r="B7" s="17" t="s">
        <v>10</v>
      </c>
      <c r="C7" s="19"/>
      <c r="D7" s="11">
        <v>0</v>
      </c>
      <c r="E7" s="6">
        <v>0</v>
      </c>
    </row>
    <row r="8" spans="1:6" x14ac:dyDescent="0.8">
      <c r="A8" s="11">
        <v>4</v>
      </c>
      <c r="B8" s="17" t="s">
        <v>11</v>
      </c>
      <c r="C8" s="19"/>
      <c r="D8" s="11">
        <v>1</v>
      </c>
      <c r="E8" s="6">
        <f>SUM(D8*100/13)</f>
        <v>7.6923076923076925</v>
      </c>
    </row>
    <row r="9" spans="1:6" x14ac:dyDescent="0.8">
      <c r="A9" s="11">
        <v>5</v>
      </c>
      <c r="B9" s="17" t="s">
        <v>12</v>
      </c>
      <c r="C9" s="19"/>
      <c r="D9" s="11">
        <v>0</v>
      </c>
      <c r="E9" s="6">
        <v>0</v>
      </c>
    </row>
    <row r="10" spans="1:6" x14ac:dyDescent="0.8">
      <c r="A10" s="3"/>
      <c r="B10" s="20" t="s">
        <v>5</v>
      </c>
      <c r="C10" s="22"/>
      <c r="D10" s="11">
        <f>SUM(D5:D9)</f>
        <v>13</v>
      </c>
      <c r="E10" s="6">
        <f>SUM(E5:E9)</f>
        <v>100</v>
      </c>
    </row>
    <row r="12" spans="1:6" x14ac:dyDescent="0.8">
      <c r="A12" s="14" t="s">
        <v>61</v>
      </c>
      <c r="B12" s="14"/>
      <c r="C12" s="14"/>
      <c r="D12" s="14"/>
      <c r="E12" s="14"/>
      <c r="F12" s="5"/>
    </row>
    <row r="13" spans="1:6" x14ac:dyDescent="0.8">
      <c r="A13" s="11" t="s">
        <v>8</v>
      </c>
      <c r="B13" s="11" t="s">
        <v>6</v>
      </c>
      <c r="C13" s="20" t="s">
        <v>7</v>
      </c>
      <c r="D13" s="22"/>
      <c r="E13" s="11" t="s">
        <v>62</v>
      </c>
    </row>
    <row r="14" spans="1:6" x14ac:dyDescent="0.8">
      <c r="A14" s="11">
        <v>1</v>
      </c>
      <c r="B14" s="3" t="s">
        <v>96</v>
      </c>
      <c r="C14" s="17" t="s">
        <v>64</v>
      </c>
      <c r="D14" s="19"/>
      <c r="E14" s="11">
        <v>2.25</v>
      </c>
    </row>
    <row r="15" spans="1:6" x14ac:dyDescent="0.8">
      <c r="A15" s="11">
        <v>2</v>
      </c>
      <c r="B15" s="3" t="s">
        <v>97</v>
      </c>
      <c r="C15" s="17" t="s">
        <v>64</v>
      </c>
      <c r="D15" s="19"/>
      <c r="E15" s="11">
        <v>1.92</v>
      </c>
    </row>
    <row r="16" spans="1:6" x14ac:dyDescent="0.8">
      <c r="A16" s="11">
        <v>3</v>
      </c>
      <c r="B16" s="3" t="s">
        <v>98</v>
      </c>
      <c r="C16" s="17" t="s">
        <v>64</v>
      </c>
      <c r="D16" s="19"/>
      <c r="E16" s="11">
        <v>1.96</v>
      </c>
    </row>
    <row r="17" spans="1:5" x14ac:dyDescent="0.8">
      <c r="A17" s="11">
        <v>4</v>
      </c>
      <c r="B17" s="3" t="s">
        <v>99</v>
      </c>
      <c r="C17" s="17" t="s">
        <v>64</v>
      </c>
      <c r="D17" s="19"/>
      <c r="E17" s="11">
        <v>1.88</v>
      </c>
    </row>
    <row r="18" spans="1:5" x14ac:dyDescent="0.8">
      <c r="A18" s="11">
        <v>5</v>
      </c>
      <c r="B18" s="3" t="s">
        <v>100</v>
      </c>
      <c r="C18" s="17" t="s">
        <v>64</v>
      </c>
      <c r="D18" s="19"/>
      <c r="E18" s="11">
        <v>2.14</v>
      </c>
    </row>
    <row r="19" spans="1:5" x14ac:dyDescent="0.8">
      <c r="A19" s="11">
        <v>6</v>
      </c>
      <c r="B19" s="3" t="s">
        <v>101</v>
      </c>
      <c r="C19" s="17" t="s">
        <v>64</v>
      </c>
      <c r="D19" s="19"/>
      <c r="E19" s="11">
        <v>1.85</v>
      </c>
    </row>
    <row r="20" spans="1:5" x14ac:dyDescent="0.8">
      <c r="A20" s="11">
        <v>7</v>
      </c>
      <c r="B20" s="3" t="s">
        <v>102</v>
      </c>
      <c r="C20" s="17" t="s">
        <v>60</v>
      </c>
      <c r="D20" s="19"/>
      <c r="E20" s="11">
        <v>2.21</v>
      </c>
    </row>
    <row r="21" spans="1:5" x14ac:dyDescent="0.8">
      <c r="A21" s="11">
        <v>8</v>
      </c>
      <c r="B21" s="3" t="s">
        <v>103</v>
      </c>
      <c r="C21" s="17" t="s">
        <v>64</v>
      </c>
      <c r="D21" s="19"/>
      <c r="E21" s="11">
        <v>2.04</v>
      </c>
    </row>
    <row r="22" spans="1:5" x14ac:dyDescent="0.8">
      <c r="A22" s="11">
        <v>9</v>
      </c>
      <c r="B22" s="3" t="s">
        <v>104</v>
      </c>
      <c r="C22" s="17" t="s">
        <v>64</v>
      </c>
      <c r="D22" s="19"/>
      <c r="E22" s="11">
        <v>2.1800000000000002</v>
      </c>
    </row>
    <row r="23" spans="1:5" x14ac:dyDescent="0.8">
      <c r="A23" s="11">
        <v>10</v>
      </c>
      <c r="B23" s="3" t="s">
        <v>105</v>
      </c>
      <c r="C23" s="17" t="s">
        <v>64</v>
      </c>
      <c r="D23" s="19"/>
      <c r="E23" s="11">
        <v>1.93</v>
      </c>
    </row>
    <row r="24" spans="1:5" x14ac:dyDescent="0.8">
      <c r="A24" s="11">
        <v>11</v>
      </c>
      <c r="B24" s="3" t="s">
        <v>106</v>
      </c>
      <c r="C24" s="17" t="s">
        <v>64</v>
      </c>
      <c r="D24" s="19"/>
      <c r="E24" s="11">
        <v>2.0499999999999998</v>
      </c>
    </row>
    <row r="25" spans="1:5" x14ac:dyDescent="0.8">
      <c r="A25" s="11">
        <v>12</v>
      </c>
      <c r="B25" s="3" t="s">
        <v>107</v>
      </c>
      <c r="C25" s="17" t="s">
        <v>64</v>
      </c>
      <c r="D25" s="19"/>
      <c r="E25" s="11">
        <v>1.93</v>
      </c>
    </row>
    <row r="26" spans="1:5" x14ac:dyDescent="0.8">
      <c r="A26" s="11">
        <v>13</v>
      </c>
      <c r="B26" s="3" t="s">
        <v>108</v>
      </c>
      <c r="C26" s="17" t="s">
        <v>64</v>
      </c>
      <c r="D26" s="19"/>
      <c r="E26" s="11">
        <v>1.99</v>
      </c>
    </row>
    <row r="27" spans="1:5" x14ac:dyDescent="0.8">
      <c r="A27" s="3"/>
      <c r="B27" s="3"/>
      <c r="C27" s="20"/>
      <c r="D27" s="22"/>
      <c r="E27" s="3"/>
    </row>
    <row r="28" spans="1:5" x14ac:dyDescent="0.8">
      <c r="C28" s="30"/>
      <c r="D28" s="30"/>
    </row>
    <row r="29" spans="1:5" x14ac:dyDescent="0.8">
      <c r="C29" s="29"/>
      <c r="D29" s="29"/>
    </row>
  </sheetData>
  <mergeCells count="27">
    <mergeCell ref="C27:D27"/>
    <mergeCell ref="C28:D28"/>
    <mergeCell ref="C29:D29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B8:C8"/>
    <mergeCell ref="B9:C9"/>
    <mergeCell ref="B10:C10"/>
    <mergeCell ref="A12:E12"/>
    <mergeCell ref="C13:D13"/>
    <mergeCell ref="C14:D14"/>
    <mergeCell ref="A2:E2"/>
    <mergeCell ref="A3:E3"/>
    <mergeCell ref="B4:C4"/>
    <mergeCell ref="B5:C5"/>
    <mergeCell ref="B6:C6"/>
    <mergeCell ref="B7:C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>
      <selection activeCell="I11" sqref="I11"/>
    </sheetView>
  </sheetViews>
  <sheetFormatPr defaultColWidth="9" defaultRowHeight="24" x14ac:dyDescent="0.8"/>
  <cols>
    <col min="1" max="1" width="6.75" style="1" customWidth="1"/>
    <col min="2" max="2" width="15.25" style="1" customWidth="1"/>
    <col min="3" max="3" width="23.58203125" style="1" customWidth="1"/>
    <col min="4" max="4" width="13.33203125" style="1" customWidth="1"/>
    <col min="5" max="5" width="13.75" style="1" customWidth="1"/>
    <col min="6" max="16384" width="9" style="1"/>
  </cols>
  <sheetData>
    <row r="2" spans="1:6" x14ac:dyDescent="0.8">
      <c r="A2" s="13" t="s">
        <v>0</v>
      </c>
      <c r="B2" s="13"/>
      <c r="C2" s="13"/>
      <c r="D2" s="13"/>
      <c r="E2" s="13"/>
      <c r="F2" s="4"/>
    </row>
    <row r="3" spans="1:6" x14ac:dyDescent="0.8">
      <c r="A3" s="14" t="s">
        <v>109</v>
      </c>
      <c r="B3" s="14"/>
      <c r="C3" s="14"/>
      <c r="D3" s="14"/>
      <c r="E3" s="14"/>
      <c r="F3" s="4"/>
    </row>
    <row r="4" spans="1:6" x14ac:dyDescent="0.8">
      <c r="A4" s="11" t="s">
        <v>1</v>
      </c>
      <c r="B4" s="15" t="s">
        <v>2</v>
      </c>
      <c r="C4" s="15"/>
      <c r="D4" s="11" t="s">
        <v>3</v>
      </c>
      <c r="E4" s="11" t="s">
        <v>4</v>
      </c>
    </row>
    <row r="5" spans="1:6" x14ac:dyDescent="0.8">
      <c r="A5" s="11">
        <v>1</v>
      </c>
      <c r="B5" s="16" t="s">
        <v>13</v>
      </c>
      <c r="C5" s="16"/>
      <c r="D5" s="11">
        <v>9</v>
      </c>
      <c r="E5" s="6">
        <f>SUM(D5*100/12)</f>
        <v>75</v>
      </c>
    </row>
    <row r="6" spans="1:6" x14ac:dyDescent="0.8">
      <c r="A6" s="11">
        <v>2</v>
      </c>
      <c r="B6" s="16" t="s">
        <v>9</v>
      </c>
      <c r="C6" s="16"/>
      <c r="D6" s="11">
        <v>0</v>
      </c>
      <c r="E6" s="6">
        <f t="shared" ref="E6:E9" si="0">SUM(D6*100/12)</f>
        <v>0</v>
      </c>
    </row>
    <row r="7" spans="1:6" x14ac:dyDescent="0.8">
      <c r="A7" s="11">
        <v>3</v>
      </c>
      <c r="B7" s="16" t="s">
        <v>10</v>
      </c>
      <c r="C7" s="16"/>
      <c r="D7" s="11">
        <v>2</v>
      </c>
      <c r="E7" s="6">
        <f t="shared" si="0"/>
        <v>16.666666666666668</v>
      </c>
    </row>
    <row r="8" spans="1:6" x14ac:dyDescent="0.8">
      <c r="A8" s="11">
        <v>4</v>
      </c>
      <c r="B8" s="16" t="s">
        <v>11</v>
      </c>
      <c r="C8" s="16"/>
      <c r="D8" s="11">
        <v>1</v>
      </c>
      <c r="E8" s="6">
        <f t="shared" si="0"/>
        <v>8.3333333333333339</v>
      </c>
    </row>
    <row r="9" spans="1:6" x14ac:dyDescent="0.8">
      <c r="A9" s="11">
        <v>5</v>
      </c>
      <c r="B9" s="16" t="s">
        <v>12</v>
      </c>
      <c r="C9" s="16"/>
      <c r="D9" s="11">
        <v>0</v>
      </c>
      <c r="E9" s="6">
        <f t="shared" si="0"/>
        <v>0</v>
      </c>
    </row>
    <row r="10" spans="1:6" x14ac:dyDescent="0.8">
      <c r="A10" s="3"/>
      <c r="B10" s="15" t="s">
        <v>5</v>
      </c>
      <c r="C10" s="15"/>
      <c r="D10" s="11">
        <f>SUM(D5:D9)</f>
        <v>12</v>
      </c>
      <c r="E10" s="6">
        <f>SUM(E5:E9)</f>
        <v>100</v>
      </c>
    </row>
    <row r="12" spans="1:6" x14ac:dyDescent="0.8">
      <c r="A12" s="14" t="s">
        <v>61</v>
      </c>
      <c r="B12" s="14"/>
      <c r="C12" s="14"/>
      <c r="D12" s="14"/>
      <c r="E12" s="14"/>
      <c r="F12" s="5"/>
    </row>
    <row r="13" spans="1:6" x14ac:dyDescent="0.8">
      <c r="A13" s="11" t="s">
        <v>8</v>
      </c>
      <c r="B13" s="11" t="s">
        <v>6</v>
      </c>
      <c r="C13" s="15" t="s">
        <v>7</v>
      </c>
      <c r="D13" s="15"/>
      <c r="E13" s="11" t="s">
        <v>62</v>
      </c>
    </row>
    <row r="14" spans="1:6" x14ac:dyDescent="0.8">
      <c r="A14" s="11">
        <v>1</v>
      </c>
      <c r="B14" s="3" t="s">
        <v>110</v>
      </c>
      <c r="C14" s="16" t="s">
        <v>64</v>
      </c>
      <c r="D14" s="16"/>
      <c r="E14" s="6">
        <v>1.966</v>
      </c>
    </row>
    <row r="15" spans="1:6" x14ac:dyDescent="0.8">
      <c r="A15" s="11">
        <v>2</v>
      </c>
      <c r="B15" s="3" t="s">
        <v>111</v>
      </c>
      <c r="C15" s="16" t="s">
        <v>64</v>
      </c>
      <c r="D15" s="16"/>
      <c r="E15" s="6">
        <v>1.956</v>
      </c>
    </row>
    <row r="16" spans="1:6" x14ac:dyDescent="0.8">
      <c r="A16" s="11">
        <v>3</v>
      </c>
      <c r="B16" s="3" t="s">
        <v>112</v>
      </c>
      <c r="C16" s="16" t="s">
        <v>56</v>
      </c>
      <c r="D16" s="16"/>
      <c r="E16" s="6">
        <v>1.958</v>
      </c>
    </row>
    <row r="17" spans="1:5" x14ac:dyDescent="0.8">
      <c r="A17" s="11">
        <v>4</v>
      </c>
      <c r="B17" s="3" t="s">
        <v>113</v>
      </c>
      <c r="C17" s="16" t="s">
        <v>64</v>
      </c>
      <c r="D17" s="16"/>
      <c r="E17" s="6">
        <v>2.1419999999999999</v>
      </c>
    </row>
    <row r="18" spans="1:5" x14ac:dyDescent="0.8">
      <c r="A18" s="11">
        <v>5</v>
      </c>
      <c r="B18" s="3" t="s">
        <v>114</v>
      </c>
      <c r="C18" s="16" t="s">
        <v>56</v>
      </c>
      <c r="D18" s="16"/>
      <c r="E18" s="6">
        <v>1.65</v>
      </c>
    </row>
    <row r="19" spans="1:5" x14ac:dyDescent="0.8">
      <c r="A19" s="11">
        <v>6</v>
      </c>
      <c r="B19" s="3" t="s">
        <v>115</v>
      </c>
      <c r="C19" s="16" t="s">
        <v>64</v>
      </c>
      <c r="D19" s="16"/>
      <c r="E19" s="6">
        <v>1.88</v>
      </c>
    </row>
    <row r="20" spans="1:5" x14ac:dyDescent="0.8">
      <c r="A20" s="11">
        <v>7</v>
      </c>
      <c r="B20" s="3" t="s">
        <v>116</v>
      </c>
      <c r="C20" s="16" t="s">
        <v>64</v>
      </c>
      <c r="D20" s="16"/>
      <c r="E20" s="6">
        <v>1.59</v>
      </c>
    </row>
    <row r="21" spans="1:5" x14ac:dyDescent="0.8">
      <c r="A21" s="11">
        <v>8</v>
      </c>
      <c r="B21" s="3" t="s">
        <v>117</v>
      </c>
      <c r="C21" s="16" t="s">
        <v>60</v>
      </c>
      <c r="D21" s="16"/>
      <c r="E21" s="6">
        <v>2.29</v>
      </c>
    </row>
    <row r="22" spans="1:5" x14ac:dyDescent="0.8">
      <c r="A22" s="11">
        <v>9</v>
      </c>
      <c r="B22" s="3" t="s">
        <v>118</v>
      </c>
      <c r="C22" s="16" t="s">
        <v>64</v>
      </c>
      <c r="D22" s="16"/>
      <c r="E22" s="6">
        <v>1.82</v>
      </c>
    </row>
    <row r="23" spans="1:5" x14ac:dyDescent="0.8">
      <c r="A23" s="11">
        <v>10</v>
      </c>
      <c r="B23" s="3" t="s">
        <v>119</v>
      </c>
      <c r="C23" s="16" t="s">
        <v>64</v>
      </c>
      <c r="D23" s="16"/>
      <c r="E23" s="6">
        <v>1.98</v>
      </c>
    </row>
    <row r="24" spans="1:5" x14ac:dyDescent="0.8">
      <c r="A24" s="11">
        <v>11</v>
      </c>
      <c r="B24" s="3" t="s">
        <v>120</v>
      </c>
      <c r="C24" s="16" t="s">
        <v>64</v>
      </c>
      <c r="D24" s="16"/>
      <c r="E24" s="6">
        <v>1.85</v>
      </c>
    </row>
    <row r="25" spans="1:5" x14ac:dyDescent="0.8">
      <c r="A25" s="11">
        <v>12</v>
      </c>
      <c r="B25" s="3" t="s">
        <v>121</v>
      </c>
      <c r="C25" s="16" t="s">
        <v>64</v>
      </c>
      <c r="D25" s="16"/>
      <c r="E25" s="6">
        <v>1.95</v>
      </c>
    </row>
    <row r="26" spans="1:5" x14ac:dyDescent="0.8">
      <c r="A26" s="11"/>
      <c r="B26" s="3"/>
      <c r="C26" s="16"/>
      <c r="D26" s="16"/>
      <c r="E26" s="11"/>
    </row>
    <row r="27" spans="1:5" x14ac:dyDescent="0.8">
      <c r="A27" s="3"/>
      <c r="B27" s="3"/>
      <c r="C27" s="15"/>
      <c r="D27" s="15"/>
      <c r="E27" s="11"/>
    </row>
    <row r="28" spans="1:5" x14ac:dyDescent="0.8">
      <c r="C28" s="29"/>
      <c r="D28" s="29"/>
    </row>
    <row r="29" spans="1:5" x14ac:dyDescent="0.8">
      <c r="C29" s="29"/>
      <c r="D29" s="29"/>
    </row>
  </sheetData>
  <mergeCells count="27">
    <mergeCell ref="C27:D27"/>
    <mergeCell ref="C28:D28"/>
    <mergeCell ref="C29:D29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B8:C8"/>
    <mergeCell ref="B9:C9"/>
    <mergeCell ref="B10:C10"/>
    <mergeCell ref="A12:E12"/>
    <mergeCell ref="C13:D13"/>
    <mergeCell ref="C14:D14"/>
    <mergeCell ref="A2:E2"/>
    <mergeCell ref="A3:E3"/>
    <mergeCell ref="B4:C4"/>
    <mergeCell ref="B5:C5"/>
    <mergeCell ref="B6:C6"/>
    <mergeCell ref="B7:C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>
      <selection activeCell="G12" sqref="G12"/>
    </sheetView>
  </sheetViews>
  <sheetFormatPr defaultColWidth="9" defaultRowHeight="24" x14ac:dyDescent="0.8"/>
  <cols>
    <col min="1" max="1" width="6.75" style="1" customWidth="1"/>
    <col min="2" max="2" width="15.25" style="1" customWidth="1"/>
    <col min="3" max="3" width="23.58203125" style="1" customWidth="1"/>
    <col min="4" max="4" width="13.33203125" style="1" customWidth="1"/>
    <col min="5" max="5" width="13.75" style="1" customWidth="1"/>
    <col min="6" max="16384" width="9" style="1"/>
  </cols>
  <sheetData>
    <row r="2" spans="1:6" x14ac:dyDescent="0.8">
      <c r="A2" s="13" t="s">
        <v>0</v>
      </c>
      <c r="B2" s="13"/>
      <c r="C2" s="13"/>
      <c r="D2" s="13"/>
      <c r="E2" s="13"/>
      <c r="F2" s="4"/>
    </row>
    <row r="3" spans="1:6" x14ac:dyDescent="0.8">
      <c r="A3" s="14" t="s">
        <v>122</v>
      </c>
      <c r="B3" s="14"/>
      <c r="C3" s="14"/>
      <c r="D3" s="14"/>
      <c r="E3" s="14"/>
      <c r="F3" s="4"/>
    </row>
    <row r="4" spans="1:6" x14ac:dyDescent="0.8">
      <c r="A4" s="11" t="s">
        <v>1</v>
      </c>
      <c r="B4" s="15" t="s">
        <v>2</v>
      </c>
      <c r="C4" s="15"/>
      <c r="D4" s="11" t="s">
        <v>3</v>
      </c>
      <c r="E4" s="11" t="s">
        <v>4</v>
      </c>
    </row>
    <row r="5" spans="1:6" x14ac:dyDescent="0.8">
      <c r="A5" s="11">
        <v>1</v>
      </c>
      <c r="B5" s="16" t="s">
        <v>13</v>
      </c>
      <c r="C5" s="16"/>
      <c r="D5" s="11">
        <v>0</v>
      </c>
      <c r="E5" s="6">
        <f>SUM(D5*100/13)</f>
        <v>0</v>
      </c>
    </row>
    <row r="6" spans="1:6" x14ac:dyDescent="0.8">
      <c r="A6" s="11">
        <v>2</v>
      </c>
      <c r="B6" s="16" t="s">
        <v>9</v>
      </c>
      <c r="C6" s="16"/>
      <c r="D6" s="11">
        <v>1</v>
      </c>
      <c r="E6" s="6">
        <v>8.33</v>
      </c>
    </row>
    <row r="7" spans="1:6" x14ac:dyDescent="0.8">
      <c r="A7" s="11">
        <v>3</v>
      </c>
      <c r="B7" s="16" t="s">
        <v>10</v>
      </c>
      <c r="C7" s="16"/>
      <c r="D7" s="11">
        <v>0</v>
      </c>
      <c r="E7" s="6">
        <v>0</v>
      </c>
    </row>
    <row r="8" spans="1:6" x14ac:dyDescent="0.8">
      <c r="A8" s="11">
        <v>4</v>
      </c>
      <c r="B8" s="16" t="s">
        <v>11</v>
      </c>
      <c r="C8" s="16"/>
      <c r="D8" s="11">
        <v>0</v>
      </c>
      <c r="E8" s="6">
        <f>SUM(D8*100/13)</f>
        <v>0</v>
      </c>
    </row>
    <row r="9" spans="1:6" x14ac:dyDescent="0.8">
      <c r="A9" s="11">
        <v>5</v>
      </c>
      <c r="B9" s="16" t="s">
        <v>12</v>
      </c>
      <c r="C9" s="16"/>
      <c r="D9" s="11">
        <v>11</v>
      </c>
      <c r="E9" s="6">
        <v>91.67</v>
      </c>
    </row>
    <row r="10" spans="1:6" x14ac:dyDescent="0.8">
      <c r="A10" s="3"/>
      <c r="B10" s="15" t="s">
        <v>5</v>
      </c>
      <c r="C10" s="15"/>
      <c r="D10" s="11">
        <f>SUM(D5:D9)</f>
        <v>12</v>
      </c>
      <c r="E10" s="6">
        <f>SUM(E5:E9)</f>
        <v>100</v>
      </c>
    </row>
    <row r="12" spans="1:6" x14ac:dyDescent="0.8">
      <c r="A12" s="14" t="s">
        <v>15</v>
      </c>
      <c r="B12" s="14"/>
      <c r="C12" s="14"/>
      <c r="D12" s="14"/>
      <c r="E12" s="31"/>
      <c r="F12" s="5"/>
    </row>
    <row r="13" spans="1:6" x14ac:dyDescent="0.8">
      <c r="A13" s="11" t="s">
        <v>8</v>
      </c>
      <c r="B13" s="11" t="s">
        <v>6</v>
      </c>
      <c r="C13" s="15" t="s">
        <v>7</v>
      </c>
      <c r="D13" s="15"/>
      <c r="E13" s="32"/>
    </row>
    <row r="14" spans="1:6" x14ac:dyDescent="0.8">
      <c r="A14" s="11">
        <v>1</v>
      </c>
      <c r="B14" s="3" t="s">
        <v>123</v>
      </c>
      <c r="C14" s="16" t="s">
        <v>12</v>
      </c>
      <c r="D14" s="16"/>
    </row>
    <row r="15" spans="1:6" x14ac:dyDescent="0.8">
      <c r="A15" s="11">
        <v>2</v>
      </c>
      <c r="B15" s="3" t="s">
        <v>124</v>
      </c>
      <c r="C15" s="16" t="s">
        <v>12</v>
      </c>
      <c r="D15" s="16"/>
    </row>
    <row r="16" spans="1:6" x14ac:dyDescent="0.8">
      <c r="A16" s="11">
        <v>3</v>
      </c>
      <c r="B16" s="3" t="s">
        <v>125</v>
      </c>
      <c r="C16" s="16" t="s">
        <v>12</v>
      </c>
      <c r="D16" s="16"/>
    </row>
    <row r="17" spans="1:4" x14ac:dyDescent="0.8">
      <c r="A17" s="11">
        <v>4</v>
      </c>
      <c r="B17" s="3" t="s">
        <v>126</v>
      </c>
      <c r="C17" s="16" t="s">
        <v>12</v>
      </c>
      <c r="D17" s="16"/>
    </row>
    <row r="18" spans="1:4" x14ac:dyDescent="0.8">
      <c r="A18" s="11">
        <v>5</v>
      </c>
      <c r="B18" s="3" t="s">
        <v>127</v>
      </c>
      <c r="C18" s="16" t="s">
        <v>12</v>
      </c>
      <c r="D18" s="16"/>
    </row>
    <row r="19" spans="1:4" x14ac:dyDescent="0.8">
      <c r="A19" s="11">
        <v>6</v>
      </c>
      <c r="B19" s="3" t="s">
        <v>128</v>
      </c>
      <c r="C19" s="16" t="s">
        <v>12</v>
      </c>
      <c r="D19" s="16"/>
    </row>
    <row r="20" spans="1:4" x14ac:dyDescent="0.8">
      <c r="A20" s="11">
        <v>7</v>
      </c>
      <c r="B20" s="3" t="s">
        <v>129</v>
      </c>
      <c r="C20" s="16" t="s">
        <v>12</v>
      </c>
      <c r="D20" s="16"/>
    </row>
    <row r="21" spans="1:4" x14ac:dyDescent="0.8">
      <c r="A21" s="11">
        <v>8</v>
      </c>
      <c r="B21" s="3" t="s">
        <v>130</v>
      </c>
      <c r="C21" s="16" t="s">
        <v>9</v>
      </c>
      <c r="D21" s="16"/>
    </row>
    <row r="22" spans="1:4" x14ac:dyDescent="0.8">
      <c r="A22" s="11">
        <v>9</v>
      </c>
      <c r="B22" s="3" t="s">
        <v>105</v>
      </c>
      <c r="C22" s="16" t="s">
        <v>12</v>
      </c>
      <c r="D22" s="16"/>
    </row>
    <row r="23" spans="1:4" x14ac:dyDescent="0.8">
      <c r="A23" s="11">
        <v>10</v>
      </c>
      <c r="B23" s="3" t="s">
        <v>131</v>
      </c>
      <c r="C23" s="16" t="s">
        <v>12</v>
      </c>
      <c r="D23" s="16"/>
    </row>
    <row r="24" spans="1:4" x14ac:dyDescent="0.8">
      <c r="A24" s="11">
        <v>11</v>
      </c>
      <c r="B24" s="3" t="s">
        <v>124</v>
      </c>
      <c r="C24" s="16" t="s">
        <v>12</v>
      </c>
      <c r="D24" s="16"/>
    </row>
    <row r="25" spans="1:4" x14ac:dyDescent="0.8">
      <c r="A25" s="11">
        <v>12</v>
      </c>
      <c r="B25" s="3" t="s">
        <v>132</v>
      </c>
      <c r="C25" s="16" t="s">
        <v>12</v>
      </c>
      <c r="D25" s="16"/>
    </row>
    <row r="26" spans="1:4" x14ac:dyDescent="0.8">
      <c r="A26" s="11"/>
      <c r="B26" s="3"/>
      <c r="C26" s="16"/>
      <c r="D26" s="16"/>
    </row>
    <row r="27" spans="1:4" x14ac:dyDescent="0.8">
      <c r="A27" s="3"/>
      <c r="B27" s="3"/>
      <c r="C27" s="15"/>
      <c r="D27" s="15"/>
    </row>
    <row r="28" spans="1:4" x14ac:dyDescent="0.8">
      <c r="C28" s="29"/>
      <c r="D28" s="29"/>
    </row>
    <row r="29" spans="1:4" x14ac:dyDescent="0.8">
      <c r="C29" s="29"/>
      <c r="D29" s="29"/>
    </row>
  </sheetData>
  <mergeCells count="27">
    <mergeCell ref="C27:D27"/>
    <mergeCell ref="C28:D28"/>
    <mergeCell ref="C29:D29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B8:C8"/>
    <mergeCell ref="B9:C9"/>
    <mergeCell ref="B10:C10"/>
    <mergeCell ref="A12:E12"/>
    <mergeCell ref="C13:D13"/>
    <mergeCell ref="C14:D14"/>
    <mergeCell ref="A2:E2"/>
    <mergeCell ref="A3:E3"/>
    <mergeCell ref="B4:C4"/>
    <mergeCell ref="B5:C5"/>
    <mergeCell ref="B6:C6"/>
    <mergeCell ref="B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อำเภอบางระกำ</vt:lpstr>
      <vt:lpstr>ต.บ่อทอง</vt:lpstr>
      <vt:lpstr>วังอิทก</vt:lpstr>
      <vt:lpstr>หนองกุลา</vt:lpstr>
      <vt:lpstr>บางระกำ</vt:lpstr>
      <vt:lpstr>พันเสา</vt:lpstr>
      <vt:lpstr>นิคมพัฒนา</vt:lpstr>
      <vt:lpstr>คุยม่วง</vt:lpstr>
      <vt:lpstr>บึงกอก</vt:lpstr>
      <vt:lpstr>ปลักแรด</vt:lpstr>
      <vt:lpstr>ท่านางงาม</vt:lpstr>
      <vt:lpstr>ชุมแสงสงคราม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pathumma1</cp:lastModifiedBy>
  <cp:lastPrinted>2016-04-19T00:46:42Z</cp:lastPrinted>
  <dcterms:created xsi:type="dcterms:W3CDTF">2016-04-10T14:42:29Z</dcterms:created>
  <dcterms:modified xsi:type="dcterms:W3CDTF">2016-04-19T00:48:33Z</dcterms:modified>
</cp:coreProperties>
</file>