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firstSheet="1" activeTab="7"/>
  </bookViews>
  <sheets>
    <sheet name="ต.บ้านไร่" sheetId="2" r:id="rId1"/>
    <sheet name="ต.นครป่าหมาก" sheetId="3" r:id="rId2"/>
    <sheet name="ผลการวิเคราะห์ระดับอำเภอ" sheetId="4" r:id="rId3"/>
    <sheet name="ตำบลไผ่ล้อม" sheetId="5" r:id="rId4"/>
    <sheet name="ตำบลท่าตาล" sheetId="6" r:id="rId5"/>
    <sheet name="ตำบลสนามคลี" sheetId="7" r:id="rId6"/>
    <sheet name="ตำบลโคกสลุด" sheetId="8" r:id="rId7"/>
    <sheet name="ตำบลบางกระทุ่ม" sheetId="9" r:id="rId8"/>
  </sheets>
  <calcPr calcId="144525" concurrentCalc="0"/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F11" i="4"/>
  <c r="E10" i="7"/>
  <c r="E9" i="7"/>
  <c r="E8" i="7"/>
  <c r="E7" i="7"/>
  <c r="E6" i="7"/>
  <c r="E5" i="7"/>
  <c r="D10" i="7"/>
  <c r="E10" i="8"/>
  <c r="E9" i="8"/>
  <c r="E8" i="8"/>
  <c r="E7" i="8"/>
  <c r="E6" i="8"/>
  <c r="E5" i="8"/>
  <c r="D10" i="8"/>
  <c r="E10" i="9"/>
  <c r="E9" i="9"/>
  <c r="E8" i="9"/>
  <c r="E7" i="9"/>
  <c r="E6" i="9"/>
  <c r="E5" i="9"/>
  <c r="D10" i="9"/>
  <c r="E10" i="6"/>
  <c r="E9" i="6"/>
  <c r="E8" i="6"/>
  <c r="E7" i="6"/>
  <c r="E6" i="6"/>
  <c r="E5" i="6"/>
  <c r="D10" i="6"/>
  <c r="E10" i="5"/>
  <c r="E9" i="5"/>
  <c r="E8" i="5"/>
  <c r="E7" i="5"/>
  <c r="E6" i="5"/>
  <c r="E5" i="5"/>
  <c r="D10" i="5"/>
</calcChain>
</file>

<file path=xl/sharedStrings.xml><?xml version="1.0" encoding="utf-8"?>
<sst xmlns="http://schemas.openxmlformats.org/spreadsheetml/2006/main" count="308" uniqueCount="83">
  <si>
    <t>หมู่ที่</t>
  </si>
  <si>
    <t>การพัฒนาอาชีพ</t>
  </si>
  <si>
    <t>การจัดการทุนชุมชน</t>
  </si>
  <si>
    <t>การบริหารจัดการความเสี่ยงชุมชน</t>
  </si>
  <si>
    <t>การแก้ปัญหาความยากจน</t>
  </si>
  <si>
    <t>การบริหารจัดการชุมชน</t>
  </si>
  <si>
    <t>ที่</t>
  </si>
  <si>
    <t>รวมทั้งสิ้น</t>
  </si>
  <si>
    <t>ปัญหาคุณภาพชีวิต</t>
  </si>
  <si>
    <t>จำนวนหมู่บ้าน</t>
  </si>
  <si>
    <t>คิดเป็นร้อยละ</t>
  </si>
  <si>
    <t>แบบสรุปผลการวิเคราะห์ข้อมูลการจัดการสารสนเทศเพื่อการพัฒนาคุณภาพชีวิตระดับตำบล ปี 2559</t>
  </si>
  <si>
    <t>ตำบลบ้านไร่ อำเภอบางกระทุ่ม จังหวัดพิษณุโลก</t>
  </si>
  <si>
    <t>ปัญหาคุณภาพชีวิต (จำแนกรายหมู่บ้าน)</t>
  </si>
  <si>
    <t>บ้าน</t>
  </si>
  <si>
    <t>หัวแหลม</t>
  </si>
  <si>
    <t>โคกสลุด</t>
  </si>
  <si>
    <t>วัดขวาง</t>
  </si>
  <si>
    <t>หาดตะกู</t>
  </si>
  <si>
    <t>ย่านโนนไพร</t>
  </si>
  <si>
    <t>ขอนอ้าปาก</t>
  </si>
  <si>
    <t>ตำบลนครป่าหมาก อำเภอบางกระทุ่ม จังหวัดพิษณุโลก</t>
  </si>
  <si>
    <t>ดงพยอม</t>
  </si>
  <si>
    <t>บึงลำ</t>
  </si>
  <si>
    <t>บางกระน้อย</t>
  </si>
  <si>
    <t>สามเรือน</t>
  </si>
  <si>
    <t>โกรงเกรง</t>
  </si>
  <si>
    <t>แหลมพระธาตุ</t>
  </si>
  <si>
    <t>แหลมครก</t>
  </si>
  <si>
    <t>แบบสรุปผลการวิเคราะห์ข้อมูลการจัดการสารสนเทศเพื่อการพัฒนาคุณภาพชีวิตระดับอำเภอ ปี 2559</t>
  </si>
  <si>
    <t xml:space="preserve"> อำเภอบางกระทุ่ม จังหวัดพิษณุโลก</t>
  </si>
  <si>
    <t>ตำบล</t>
  </si>
  <si>
    <t>ปัญหาคุณภาพชีวิต (จำแนกรายตำบล เรียงลำดับร้อยละจากมากไปน้อย)</t>
  </si>
  <si>
    <t>แบบ 2</t>
  </si>
  <si>
    <t>แบบ 1</t>
  </si>
  <si>
    <t>โพธิ์แดน</t>
  </si>
  <si>
    <t>ท่านา</t>
  </si>
  <si>
    <t>หนองบอน</t>
  </si>
  <si>
    <t>ท่ามะขาม</t>
  </si>
  <si>
    <t>บึงช้าง</t>
  </si>
  <si>
    <t>ยางโทน</t>
  </si>
  <si>
    <t>ตำบลไผ่ล้อม อำเภอบางกระทุ่ม จังหวัดพิษณุโลก</t>
  </si>
  <si>
    <t>ตำบลท่าตาล อำเภอบางกระทุ่ม จังหวัดพิษณุโลก</t>
  </si>
  <si>
    <t>ตำบลบางกระทุ่ม อำเภอบางกระทุ่ม จังหวัดพิษณุโลก</t>
  </si>
  <si>
    <t>ตำบลโคกสลุด อำเภอบางกระทุ่ม จังหวัดพิษณุโลก</t>
  </si>
  <si>
    <t>ตำบลสนามคลี อำเภอบางกระทุ่ม จังหวัดพิษณุโลก</t>
  </si>
  <si>
    <t>สนามคลี</t>
  </si>
  <si>
    <t>ด้านการพัฒนาอาชีพ</t>
  </si>
  <si>
    <t>ด้านการบริหารจัดการชุมชน</t>
  </si>
  <si>
    <t>ด้านการจัดการความเสี่ยงชุมชน</t>
  </si>
  <si>
    <t>บางผี</t>
  </si>
  <si>
    <t>ท่าตาล</t>
  </si>
  <si>
    <t>บุใหญ่</t>
  </si>
  <si>
    <t>วังสาร</t>
  </si>
  <si>
    <t>ท่าดินแดง</t>
  </si>
  <si>
    <t>เนินสะอาด</t>
  </si>
  <si>
    <t>ทุ่งน้อย</t>
  </si>
  <si>
    <t>ไก่ระว้า</t>
  </si>
  <si>
    <t>ด้านการพัฒนาด้านอาชีพ</t>
  </si>
  <si>
    <t>ด้านการแก้ปัญหาความยากจน</t>
  </si>
  <si>
    <t>ย่านยาว</t>
  </si>
  <si>
    <t>โฉงใต้</t>
  </si>
  <si>
    <t>โฉงกลาง</t>
  </si>
  <si>
    <t>ยุ้งข้าว</t>
  </si>
  <si>
    <t>วังตาบัว</t>
  </si>
  <si>
    <t>หัวถนน</t>
  </si>
  <si>
    <t>ด้านการจัดการทุนชุมชน</t>
  </si>
  <si>
    <t>แม่เทียบ</t>
  </si>
  <si>
    <t>คลองกะล่อน</t>
  </si>
  <si>
    <t>เกาะคู</t>
  </si>
  <si>
    <t>บางกระทุ่ม</t>
  </si>
  <si>
    <t>บางกระทุ่มใน</t>
  </si>
  <si>
    <t>บึงเวียน</t>
  </si>
  <si>
    <t>หัวหนอง</t>
  </si>
  <si>
    <t>ใหม่บางกระทุ่ม</t>
  </si>
  <si>
    <t>บ้านไร่</t>
  </si>
  <si>
    <t>นครป่าหมาก</t>
  </si>
  <si>
    <t>ไผ่ล้อม</t>
  </si>
  <si>
    <t xml:space="preserve">                  พิตรธมณต์     เหลืองรัชนาท   พัฒนาการอำเภอ</t>
  </si>
  <si>
    <t xml:space="preserve">  </t>
  </si>
  <si>
    <t xml:space="preserve">               (นางพิตรธมณต์   เหลืองรัชนาท)</t>
  </si>
  <si>
    <t xml:space="preserve">                  วันที่  31  มีนาคม  2559</t>
  </si>
  <si>
    <t>https:/www.google.co.th/maps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</si>
</sst>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2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24</xdr:row>
      <xdr:rowOff>0</xdr:rowOff>
    </xdr:from>
    <xdr:to>
      <xdr:col>5</xdr:col>
      <xdr:colOff>342900</xdr:colOff>
      <xdr:row>29</xdr:row>
      <xdr:rowOff>152400</xdr:rowOff>
    </xdr:to>
    <xdr:sp macro="" textlink="">
      <xdr:nvSpPr>
        <xdr:cNvPr id="2" name="TextBox 1"/>
        <xdr:cNvSpPr txBox="1"/>
      </xdr:nvSpPr>
      <xdr:spPr>
        <a:xfrm>
          <a:off x="3152775" y="5762625"/>
          <a:ext cx="333375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นางสาวอนุสรา  กันทาอ้าย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นักวิชาการพัฒนาชุมชนปฏิบัติการ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2" name="TextBox 1"/>
        <xdr:cNvSpPr txBox="1"/>
      </xdr:nvSpPr>
      <xdr:spPr>
        <a:xfrm>
          <a:off x="2438400" y="6896100"/>
          <a:ext cx="38385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นางสาวอนุสรา  กันทาอ้าย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นักวิชาการพัฒนาชุมชนปฏิบัติการ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2" name="TextBox 1"/>
        <xdr:cNvSpPr txBox="1"/>
      </xdr:nvSpPr>
      <xdr:spPr>
        <a:xfrm>
          <a:off x="2438400" y="6915150"/>
          <a:ext cx="38385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นางสาวยุพา  โสรถาวร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นักวิชาการพัฒนาชุมชนชำนาญการ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3" name="TextBox 2"/>
        <xdr:cNvSpPr txBox="1"/>
      </xdr:nvSpPr>
      <xdr:spPr>
        <a:xfrm>
          <a:off x="2438400" y="6915150"/>
          <a:ext cx="38385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นางสาวยุพา  โสรถาวร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นักวิชาการพัฒนาชุมชนชำนาญการ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3" name="TextBox 2"/>
        <xdr:cNvSpPr txBox="1"/>
      </xdr:nvSpPr>
      <xdr:spPr>
        <a:xfrm>
          <a:off x="2438400" y="6915150"/>
          <a:ext cx="38385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นางบุญชู  ภักดิ์ประไพ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นักวิชาการพัฒนาชุมชนชำนาญการ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3" name="TextBox 2"/>
        <xdr:cNvSpPr txBox="1"/>
      </xdr:nvSpPr>
      <xdr:spPr>
        <a:xfrm>
          <a:off x="2438400" y="6915150"/>
          <a:ext cx="38385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นางสุชาดา  ไม้ตะเภา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นักวิชาการพัฒนาชุมชนชำนาญการ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27</xdr:row>
      <xdr:rowOff>104775</xdr:rowOff>
    </xdr:from>
    <xdr:to>
      <xdr:col>5</xdr:col>
      <xdr:colOff>314325</xdr:colOff>
      <xdr:row>33</xdr:row>
      <xdr:rowOff>76200</xdr:rowOff>
    </xdr:to>
    <xdr:sp macro="" textlink="">
      <xdr:nvSpPr>
        <xdr:cNvPr id="3" name="TextBox 2"/>
        <xdr:cNvSpPr txBox="1"/>
      </xdr:nvSpPr>
      <xdr:spPr>
        <a:xfrm>
          <a:off x="2438400" y="6915150"/>
          <a:ext cx="38385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ลงชื่อ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)................................................................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พัฒนากร</a:t>
          </a:r>
        </a:p>
        <a:p>
          <a:pPr algn="ctr"/>
          <a:r>
            <a:rPr lang="en-US" sz="1600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นางสุชาดา  ไม้ตะเภา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ตำแหน่ง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นักวิชาการพัฒนาชุมชนชำนาญการ</a:t>
          </a:r>
        </a:p>
        <a:p>
          <a:pPr algn="ctr"/>
          <a:r>
            <a:rPr lang="th-TH" sz="1600" baseline="0">
              <a:latin typeface="TH SarabunIT๙" pitchFamily="34" charset="-34"/>
              <a:cs typeface="TH SarabunIT๙" pitchFamily="34" charset="-34"/>
            </a:rPr>
            <a:t>วันที่ 31 เดือน มีนาคม พ.ศ.2559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B8" sqref="B8:C8"/>
    </sheetView>
  </sheetViews>
  <sheetFormatPr defaultRowHeight="15" x14ac:dyDescent="0.25"/>
  <cols>
    <col min="1" max="2" width="9" style="11"/>
    <col min="3" max="3" width="41.375" style="11" customWidth="1"/>
    <col min="4" max="4" width="11.25" style="11" customWidth="1"/>
    <col min="5" max="5" width="11.625" style="11" customWidth="1"/>
    <col min="6" max="6" width="5.12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12</v>
      </c>
      <c r="B3" s="25"/>
      <c r="C3" s="25"/>
      <c r="D3" s="25"/>
      <c r="E3" s="25"/>
      <c r="F3" s="25"/>
    </row>
    <row r="4" spans="1:6" ht="40.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3</v>
      </c>
      <c r="E5" s="21">
        <v>30</v>
      </c>
      <c r="F5" s="22"/>
    </row>
    <row r="6" spans="1:6" ht="20.25" x14ac:dyDescent="0.3">
      <c r="A6" s="2">
        <v>2</v>
      </c>
      <c r="B6" s="28" t="s">
        <v>2</v>
      </c>
      <c r="C6" s="29"/>
      <c r="D6" s="2">
        <v>4</v>
      </c>
      <c r="E6" s="21">
        <v>40</v>
      </c>
      <c r="F6" s="22"/>
    </row>
    <row r="7" spans="1:6" ht="20.25" x14ac:dyDescent="0.3">
      <c r="A7" s="2">
        <v>3</v>
      </c>
      <c r="B7" s="28" t="s">
        <v>3</v>
      </c>
      <c r="C7" s="29"/>
      <c r="D7" s="2">
        <v>0</v>
      </c>
      <c r="E7" s="21">
        <v>0</v>
      </c>
      <c r="F7" s="22"/>
    </row>
    <row r="8" spans="1:6" ht="20.25" x14ac:dyDescent="0.3">
      <c r="A8" s="2">
        <v>4</v>
      </c>
      <c r="B8" s="28" t="s">
        <v>4</v>
      </c>
      <c r="C8" s="29"/>
      <c r="D8" s="2">
        <v>2</v>
      </c>
      <c r="E8" s="21">
        <v>20</v>
      </c>
      <c r="F8" s="22"/>
    </row>
    <row r="9" spans="1:6" ht="20.25" x14ac:dyDescent="0.3">
      <c r="A9" s="2">
        <v>5</v>
      </c>
      <c r="B9" s="28" t="s">
        <v>5</v>
      </c>
      <c r="C9" s="29"/>
      <c r="D9" s="2">
        <v>1</v>
      </c>
      <c r="E9" s="21">
        <v>10</v>
      </c>
      <c r="F9" s="22"/>
    </row>
    <row r="10" spans="1:6" ht="20.25" x14ac:dyDescent="0.3">
      <c r="A10" s="18" t="s">
        <v>7</v>
      </c>
      <c r="B10" s="23"/>
      <c r="C10" s="19"/>
      <c r="D10" s="10">
        <v>10</v>
      </c>
      <c r="E10" s="18">
        <v>100</v>
      </c>
      <c r="F10" s="19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15</v>
      </c>
      <c r="D14" s="18" t="s">
        <v>1</v>
      </c>
      <c r="E14" s="19"/>
    </row>
    <row r="15" spans="1:6" ht="20.25" x14ac:dyDescent="0.3">
      <c r="B15" s="10">
        <v>2</v>
      </c>
      <c r="C15" s="3" t="s">
        <v>16</v>
      </c>
      <c r="D15" s="18" t="s">
        <v>4</v>
      </c>
      <c r="E15" s="19"/>
    </row>
    <row r="16" spans="1:6" ht="20.25" x14ac:dyDescent="0.3">
      <c r="B16" s="10">
        <v>3</v>
      </c>
      <c r="C16" s="3" t="s">
        <v>16</v>
      </c>
      <c r="D16" s="18" t="s">
        <v>1</v>
      </c>
      <c r="E16" s="19"/>
    </row>
    <row r="17" spans="2:5" ht="20.25" x14ac:dyDescent="0.3">
      <c r="B17" s="10">
        <v>4</v>
      </c>
      <c r="C17" s="3" t="s">
        <v>17</v>
      </c>
      <c r="D17" s="18" t="s">
        <v>2</v>
      </c>
      <c r="E17" s="19"/>
    </row>
    <row r="18" spans="2:5" ht="20.25" x14ac:dyDescent="0.3">
      <c r="B18" s="10">
        <v>5</v>
      </c>
      <c r="C18" s="3" t="s">
        <v>17</v>
      </c>
      <c r="D18" s="18" t="s">
        <v>2</v>
      </c>
      <c r="E18" s="19"/>
    </row>
    <row r="19" spans="2:5" ht="20.25" x14ac:dyDescent="0.3">
      <c r="B19" s="10">
        <v>6</v>
      </c>
      <c r="C19" s="3" t="s">
        <v>17</v>
      </c>
      <c r="D19" s="18" t="s">
        <v>4</v>
      </c>
      <c r="E19" s="19"/>
    </row>
    <row r="20" spans="2:5" ht="20.25" x14ac:dyDescent="0.3">
      <c r="B20" s="10">
        <v>7</v>
      </c>
      <c r="C20" s="3" t="s">
        <v>17</v>
      </c>
      <c r="D20" s="18" t="s">
        <v>2</v>
      </c>
      <c r="E20" s="19"/>
    </row>
    <row r="21" spans="2:5" ht="20.25" x14ac:dyDescent="0.3">
      <c r="B21" s="10">
        <v>8</v>
      </c>
      <c r="C21" s="3" t="s">
        <v>18</v>
      </c>
      <c r="D21" s="18" t="s">
        <v>5</v>
      </c>
      <c r="E21" s="19"/>
    </row>
    <row r="22" spans="2:5" ht="20.25" x14ac:dyDescent="0.3">
      <c r="B22" s="10">
        <v>9</v>
      </c>
      <c r="C22" s="3" t="s">
        <v>19</v>
      </c>
      <c r="D22" s="18" t="s">
        <v>1</v>
      </c>
      <c r="E22" s="19"/>
    </row>
    <row r="23" spans="2:5" ht="20.25" x14ac:dyDescent="0.3">
      <c r="B23" s="10">
        <v>10</v>
      </c>
      <c r="C23" s="3" t="s">
        <v>20</v>
      </c>
      <c r="D23" s="18" t="s">
        <v>2</v>
      </c>
      <c r="E23" s="19"/>
    </row>
  </sheetData>
  <mergeCells count="28">
    <mergeCell ref="E9:F9"/>
    <mergeCell ref="A10:C10"/>
    <mergeCell ref="A2:F2"/>
    <mergeCell ref="A3:F3"/>
    <mergeCell ref="A12:F12"/>
    <mergeCell ref="B4:C4"/>
    <mergeCell ref="B5:C5"/>
    <mergeCell ref="B6:C6"/>
    <mergeCell ref="B7:C7"/>
    <mergeCell ref="B8:C8"/>
    <mergeCell ref="B9:C9"/>
    <mergeCell ref="E4:F4"/>
    <mergeCell ref="E5:F5"/>
    <mergeCell ref="E6:F6"/>
    <mergeCell ref="E7:F7"/>
    <mergeCell ref="E8:F8"/>
    <mergeCell ref="D23:E23"/>
    <mergeCell ref="E10:F1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selection activeCell="F1" sqref="F1"/>
    </sheetView>
  </sheetViews>
  <sheetFormatPr defaultRowHeight="15" x14ac:dyDescent="0.25"/>
  <cols>
    <col min="1" max="2" width="9" style="11"/>
    <col min="3" max="3" width="35.375" style="11" customWidth="1"/>
    <col min="4" max="4" width="14.625" style="11" customWidth="1"/>
    <col min="5" max="5" width="10.25" style="11" customWidth="1"/>
    <col min="6" max="6" width="6.87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21</v>
      </c>
      <c r="B3" s="25"/>
      <c r="C3" s="25"/>
      <c r="D3" s="25"/>
      <c r="E3" s="25"/>
      <c r="F3" s="25"/>
    </row>
    <row r="4" spans="1:6" ht="20.2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4</v>
      </c>
      <c r="E5" s="21">
        <v>30.77</v>
      </c>
      <c r="F5" s="22"/>
    </row>
    <row r="6" spans="1:6" ht="20.25" x14ac:dyDescent="0.3">
      <c r="A6" s="2">
        <v>2</v>
      </c>
      <c r="B6" s="28" t="s">
        <v>2</v>
      </c>
      <c r="C6" s="29"/>
      <c r="D6" s="2">
        <v>3</v>
      </c>
      <c r="E6" s="21">
        <v>23.08</v>
      </c>
      <c r="F6" s="22"/>
    </row>
    <row r="7" spans="1:6" ht="20.25" x14ac:dyDescent="0.3">
      <c r="A7" s="2">
        <v>3</v>
      </c>
      <c r="B7" s="28" t="s">
        <v>3</v>
      </c>
      <c r="C7" s="29"/>
      <c r="D7" s="2">
        <v>1</v>
      </c>
      <c r="E7" s="21">
        <v>7.69</v>
      </c>
      <c r="F7" s="22"/>
    </row>
    <row r="8" spans="1:6" ht="20.25" x14ac:dyDescent="0.3">
      <c r="A8" s="2">
        <v>4</v>
      </c>
      <c r="B8" s="28" t="s">
        <v>4</v>
      </c>
      <c r="C8" s="29"/>
      <c r="D8" s="2">
        <v>5</v>
      </c>
      <c r="E8" s="21">
        <v>38.46</v>
      </c>
      <c r="F8" s="22"/>
    </row>
    <row r="9" spans="1:6" ht="20.25" x14ac:dyDescent="0.3">
      <c r="A9" s="2">
        <v>5</v>
      </c>
      <c r="B9" s="28" t="s">
        <v>5</v>
      </c>
      <c r="C9" s="29"/>
      <c r="D9" s="2">
        <v>0</v>
      </c>
      <c r="E9" s="21">
        <v>0</v>
      </c>
      <c r="F9" s="22"/>
    </row>
    <row r="10" spans="1:6" ht="20.25" x14ac:dyDescent="0.3">
      <c r="A10" s="18" t="s">
        <v>7</v>
      </c>
      <c r="B10" s="23"/>
      <c r="C10" s="19"/>
      <c r="D10" s="2">
        <v>13</v>
      </c>
      <c r="E10" s="18">
        <v>100</v>
      </c>
      <c r="F10" s="19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23</v>
      </c>
      <c r="D14" s="18" t="s">
        <v>3</v>
      </c>
      <c r="E14" s="19"/>
    </row>
    <row r="15" spans="1:6" ht="20.25" x14ac:dyDescent="0.3">
      <c r="B15" s="10">
        <v>2</v>
      </c>
      <c r="C15" s="3" t="s">
        <v>24</v>
      </c>
      <c r="D15" s="18" t="s">
        <v>1</v>
      </c>
      <c r="E15" s="19"/>
    </row>
    <row r="16" spans="1:6" ht="20.25" x14ac:dyDescent="0.3">
      <c r="B16" s="10">
        <v>3</v>
      </c>
      <c r="C16" s="3" t="s">
        <v>25</v>
      </c>
      <c r="D16" s="18" t="s">
        <v>4</v>
      </c>
      <c r="E16" s="19"/>
    </row>
    <row r="17" spans="2:5" ht="20.25" x14ac:dyDescent="0.3">
      <c r="B17" s="10">
        <v>4</v>
      </c>
      <c r="C17" s="3" t="s">
        <v>25</v>
      </c>
      <c r="D17" s="18" t="s">
        <v>2</v>
      </c>
      <c r="E17" s="19"/>
    </row>
    <row r="18" spans="2:5" ht="20.25" x14ac:dyDescent="0.3">
      <c r="B18" s="10">
        <v>5</v>
      </c>
      <c r="C18" s="3" t="s">
        <v>25</v>
      </c>
      <c r="D18" s="18" t="s">
        <v>1</v>
      </c>
      <c r="E18" s="19"/>
    </row>
    <row r="19" spans="2:5" ht="20.25" x14ac:dyDescent="0.3">
      <c r="B19" s="10">
        <v>6</v>
      </c>
      <c r="C19" s="3" t="s">
        <v>26</v>
      </c>
      <c r="D19" s="18" t="s">
        <v>4</v>
      </c>
      <c r="E19" s="19"/>
    </row>
    <row r="20" spans="2:5" ht="20.25" x14ac:dyDescent="0.3">
      <c r="B20" s="10">
        <v>7</v>
      </c>
      <c r="C20" s="3" t="s">
        <v>26</v>
      </c>
      <c r="D20" s="18" t="s">
        <v>4</v>
      </c>
      <c r="E20" s="19"/>
    </row>
    <row r="21" spans="2:5" ht="20.25" x14ac:dyDescent="0.3">
      <c r="B21" s="10">
        <v>8</v>
      </c>
      <c r="C21" s="3" t="s">
        <v>26</v>
      </c>
      <c r="D21" s="18" t="s">
        <v>4</v>
      </c>
      <c r="E21" s="19"/>
    </row>
    <row r="22" spans="2:5" ht="20.25" x14ac:dyDescent="0.3">
      <c r="B22" s="10">
        <v>9</v>
      </c>
      <c r="C22" s="3" t="s">
        <v>27</v>
      </c>
      <c r="D22" s="18" t="s">
        <v>2</v>
      </c>
      <c r="E22" s="19"/>
    </row>
    <row r="23" spans="2:5" ht="20.25" x14ac:dyDescent="0.3">
      <c r="B23" s="10">
        <v>10</v>
      </c>
      <c r="C23" s="3" t="s">
        <v>28</v>
      </c>
      <c r="D23" s="18" t="s">
        <v>4</v>
      </c>
      <c r="E23" s="19"/>
    </row>
    <row r="24" spans="2:5" ht="20.25" x14ac:dyDescent="0.3">
      <c r="B24" s="10">
        <v>11</v>
      </c>
      <c r="C24" s="3" t="s">
        <v>22</v>
      </c>
      <c r="D24" s="18" t="s">
        <v>2</v>
      </c>
      <c r="E24" s="19"/>
    </row>
    <row r="25" spans="2:5" ht="20.25" x14ac:dyDescent="0.3">
      <c r="B25" s="10">
        <v>12</v>
      </c>
      <c r="C25" s="3" t="s">
        <v>25</v>
      </c>
      <c r="D25" s="18" t="s">
        <v>1</v>
      </c>
      <c r="E25" s="19"/>
    </row>
    <row r="26" spans="2:5" ht="20.25" x14ac:dyDescent="0.3">
      <c r="B26" s="10">
        <v>13</v>
      </c>
      <c r="C26" s="3" t="s">
        <v>26</v>
      </c>
      <c r="D26" s="18" t="s">
        <v>1</v>
      </c>
      <c r="E26" s="19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="90" zoomScaleNormal="90" workbookViewId="0">
      <selection activeCell="K10" sqref="K10"/>
    </sheetView>
  </sheetViews>
  <sheetFormatPr defaultRowHeight="20.25" x14ac:dyDescent="0.3"/>
  <cols>
    <col min="1" max="1" width="7.875" style="5" customWidth="1"/>
    <col min="2" max="3" width="9" style="5"/>
    <col min="4" max="4" width="11.625" style="5" customWidth="1"/>
    <col min="5" max="5" width="13.75" style="5" customWidth="1"/>
    <col min="6" max="6" width="17.125" style="5" customWidth="1"/>
    <col min="7" max="7" width="13.875" style="5" customWidth="1"/>
    <col min="8" max="8" width="7.5" style="5" customWidth="1"/>
    <col min="9" max="16384" width="9" style="5"/>
  </cols>
  <sheetData>
    <row r="2" spans="1:8" x14ac:dyDescent="0.3">
      <c r="H2" s="16" t="s">
        <v>33</v>
      </c>
    </row>
    <row r="3" spans="1:8" x14ac:dyDescent="0.3">
      <c r="A3" s="24" t="s">
        <v>29</v>
      </c>
      <c r="B3" s="24"/>
      <c r="C3" s="24"/>
      <c r="D3" s="24"/>
      <c r="E3" s="24"/>
      <c r="F3" s="24"/>
      <c r="G3" s="24"/>
      <c r="H3" s="24"/>
    </row>
    <row r="4" spans="1:8" x14ac:dyDescent="0.3">
      <c r="A4" s="25" t="s">
        <v>30</v>
      </c>
      <c r="B4" s="25"/>
      <c r="C4" s="25"/>
      <c r="D4" s="25"/>
      <c r="E4" s="25"/>
      <c r="F4" s="25"/>
      <c r="G4" s="25"/>
      <c r="H4" s="25"/>
    </row>
    <row r="5" spans="1:8" x14ac:dyDescent="0.3">
      <c r="A5" s="1" t="s">
        <v>6</v>
      </c>
      <c r="B5" s="26" t="s">
        <v>8</v>
      </c>
      <c r="C5" s="34"/>
      <c r="D5" s="34"/>
      <c r="E5" s="27"/>
      <c r="F5" s="1" t="s">
        <v>9</v>
      </c>
      <c r="G5" s="26" t="s">
        <v>10</v>
      </c>
      <c r="H5" s="27"/>
    </row>
    <row r="6" spans="1:8" x14ac:dyDescent="0.3">
      <c r="A6" s="2">
        <v>1</v>
      </c>
      <c r="B6" s="28" t="s">
        <v>1</v>
      </c>
      <c r="C6" s="30"/>
      <c r="D6" s="30"/>
      <c r="E6" s="29"/>
      <c r="F6" s="2">
        <v>28</v>
      </c>
      <c r="G6" s="31">
        <f t="shared" ref="G6:G11" si="0">F6*100/68</f>
        <v>41.176470588235297</v>
      </c>
      <c r="H6" s="32"/>
    </row>
    <row r="7" spans="1:8" x14ac:dyDescent="0.3">
      <c r="A7" s="2">
        <v>2</v>
      </c>
      <c r="B7" s="28" t="s">
        <v>2</v>
      </c>
      <c r="C7" s="30"/>
      <c r="D7" s="30"/>
      <c r="E7" s="29"/>
      <c r="F7" s="2">
        <v>8</v>
      </c>
      <c r="G7" s="31">
        <f t="shared" si="0"/>
        <v>11.764705882352942</v>
      </c>
      <c r="H7" s="32"/>
    </row>
    <row r="8" spans="1:8" x14ac:dyDescent="0.3">
      <c r="A8" s="2">
        <v>3</v>
      </c>
      <c r="B8" s="28" t="s">
        <v>3</v>
      </c>
      <c r="C8" s="30"/>
      <c r="D8" s="30"/>
      <c r="E8" s="29"/>
      <c r="F8" s="2">
        <v>11</v>
      </c>
      <c r="G8" s="31">
        <f t="shared" si="0"/>
        <v>16.176470588235293</v>
      </c>
      <c r="H8" s="32"/>
    </row>
    <row r="9" spans="1:8" x14ac:dyDescent="0.3">
      <c r="A9" s="2">
        <v>4</v>
      </c>
      <c r="B9" s="28" t="s">
        <v>4</v>
      </c>
      <c r="C9" s="30"/>
      <c r="D9" s="30"/>
      <c r="E9" s="29"/>
      <c r="F9" s="2">
        <v>17</v>
      </c>
      <c r="G9" s="31">
        <f t="shared" si="0"/>
        <v>25</v>
      </c>
      <c r="H9" s="32"/>
    </row>
    <row r="10" spans="1:8" x14ac:dyDescent="0.3">
      <c r="A10" s="2">
        <v>5</v>
      </c>
      <c r="B10" s="28" t="s">
        <v>5</v>
      </c>
      <c r="C10" s="30"/>
      <c r="D10" s="30"/>
      <c r="E10" s="29"/>
      <c r="F10" s="2">
        <v>4</v>
      </c>
      <c r="G10" s="31">
        <f t="shared" si="0"/>
        <v>5.882352941176471</v>
      </c>
      <c r="H10" s="32"/>
    </row>
    <row r="11" spans="1:8" x14ac:dyDescent="0.3">
      <c r="A11" s="18" t="s">
        <v>7</v>
      </c>
      <c r="B11" s="23"/>
      <c r="C11" s="23"/>
      <c r="D11" s="23"/>
      <c r="E11" s="19"/>
      <c r="F11" s="2">
        <f>SUM(F6:F10)</f>
        <v>68</v>
      </c>
      <c r="G11" s="31">
        <f t="shared" si="0"/>
        <v>100</v>
      </c>
      <c r="H11" s="32"/>
    </row>
    <row r="13" spans="1:8" x14ac:dyDescent="0.3">
      <c r="A13" s="24" t="s">
        <v>32</v>
      </c>
      <c r="B13" s="24"/>
      <c r="C13" s="24"/>
      <c r="D13" s="24"/>
      <c r="E13" s="24"/>
      <c r="F13" s="24"/>
      <c r="G13" s="24"/>
      <c r="H13" s="24"/>
    </row>
    <row r="14" spans="1:8" x14ac:dyDescent="0.3">
      <c r="B14" s="10" t="s">
        <v>6</v>
      </c>
      <c r="C14" s="33" t="s">
        <v>31</v>
      </c>
      <c r="D14" s="33"/>
      <c r="E14" s="18" t="s">
        <v>8</v>
      </c>
      <c r="F14" s="19"/>
      <c r="G14" s="10" t="s">
        <v>10</v>
      </c>
    </row>
    <row r="15" spans="1:8" x14ac:dyDescent="0.3">
      <c r="B15" s="10">
        <v>1</v>
      </c>
      <c r="C15" s="18" t="s">
        <v>75</v>
      </c>
      <c r="D15" s="19"/>
      <c r="E15" s="28" t="s">
        <v>2</v>
      </c>
      <c r="F15" s="29"/>
      <c r="G15" s="17">
        <v>40</v>
      </c>
    </row>
    <row r="16" spans="1:8" x14ac:dyDescent="0.3">
      <c r="B16" s="10"/>
      <c r="C16" s="18"/>
      <c r="D16" s="19"/>
      <c r="E16" s="28" t="s">
        <v>1</v>
      </c>
      <c r="F16" s="29"/>
      <c r="G16" s="17">
        <v>30</v>
      </c>
    </row>
    <row r="17" spans="2:7" x14ac:dyDescent="0.3">
      <c r="B17" s="10"/>
      <c r="C17" s="18"/>
      <c r="D17" s="19"/>
      <c r="E17" s="28" t="s">
        <v>4</v>
      </c>
      <c r="F17" s="29"/>
      <c r="G17" s="17">
        <v>20</v>
      </c>
    </row>
    <row r="18" spans="2:7" x14ac:dyDescent="0.3">
      <c r="B18" s="10"/>
      <c r="C18" s="6"/>
      <c r="D18" s="7"/>
      <c r="E18" s="9" t="s">
        <v>5</v>
      </c>
      <c r="F18" s="7"/>
      <c r="G18" s="17">
        <v>10</v>
      </c>
    </row>
    <row r="19" spans="2:7" x14ac:dyDescent="0.3">
      <c r="B19" s="10">
        <v>2</v>
      </c>
      <c r="C19" s="18" t="s">
        <v>76</v>
      </c>
      <c r="D19" s="19"/>
      <c r="E19" s="28" t="s">
        <v>4</v>
      </c>
      <c r="F19" s="29"/>
      <c r="G19" s="4">
        <v>38.46</v>
      </c>
    </row>
    <row r="20" spans="2:7" x14ac:dyDescent="0.3">
      <c r="B20" s="10"/>
      <c r="C20" s="6"/>
      <c r="D20" s="7"/>
      <c r="E20" s="28" t="s">
        <v>1</v>
      </c>
      <c r="F20" s="29"/>
      <c r="G20" s="4">
        <v>30.77</v>
      </c>
    </row>
    <row r="21" spans="2:7" x14ac:dyDescent="0.3">
      <c r="B21" s="10"/>
      <c r="C21" s="6"/>
      <c r="D21" s="7"/>
      <c r="E21" s="28" t="s">
        <v>2</v>
      </c>
      <c r="F21" s="29"/>
      <c r="G21" s="4">
        <v>23.08</v>
      </c>
    </row>
    <row r="22" spans="2:7" x14ac:dyDescent="0.3">
      <c r="B22" s="10"/>
      <c r="C22" s="6"/>
      <c r="D22" s="7"/>
      <c r="E22" s="28" t="s">
        <v>3</v>
      </c>
      <c r="F22" s="29"/>
      <c r="G22" s="4">
        <v>7.69</v>
      </c>
    </row>
    <row r="23" spans="2:7" x14ac:dyDescent="0.3">
      <c r="B23" s="10">
        <v>3</v>
      </c>
      <c r="C23" s="18" t="s">
        <v>77</v>
      </c>
      <c r="D23" s="19"/>
      <c r="E23" s="28" t="s">
        <v>1</v>
      </c>
      <c r="F23" s="29"/>
      <c r="G23" s="4">
        <v>54.55</v>
      </c>
    </row>
    <row r="24" spans="2:7" x14ac:dyDescent="0.3">
      <c r="B24" s="10"/>
      <c r="C24" s="6"/>
      <c r="D24" s="7"/>
      <c r="E24" s="28" t="s">
        <v>3</v>
      </c>
      <c r="F24" s="29"/>
      <c r="G24" s="4">
        <v>27.27</v>
      </c>
    </row>
    <row r="25" spans="2:7" x14ac:dyDescent="0.3">
      <c r="B25" s="10"/>
      <c r="C25" s="6"/>
      <c r="D25" s="7"/>
      <c r="E25" s="28" t="s">
        <v>5</v>
      </c>
      <c r="F25" s="29"/>
      <c r="G25" s="4">
        <v>18.18</v>
      </c>
    </row>
    <row r="26" spans="2:7" x14ac:dyDescent="0.3">
      <c r="B26" s="10">
        <v>4</v>
      </c>
      <c r="C26" s="18" t="s">
        <v>51</v>
      </c>
      <c r="D26" s="19"/>
      <c r="E26" s="28" t="s">
        <v>4</v>
      </c>
      <c r="F26" s="29"/>
      <c r="G26" s="4">
        <v>55.56</v>
      </c>
    </row>
    <row r="27" spans="2:7" x14ac:dyDescent="0.3">
      <c r="B27" s="10"/>
      <c r="C27" s="6"/>
      <c r="D27" s="7"/>
      <c r="E27" s="28" t="s">
        <v>1</v>
      </c>
      <c r="F27" s="29"/>
      <c r="G27" s="4">
        <v>44.44</v>
      </c>
    </row>
    <row r="28" spans="2:7" x14ac:dyDescent="0.3">
      <c r="B28" s="10">
        <v>5</v>
      </c>
      <c r="C28" s="18" t="s">
        <v>46</v>
      </c>
      <c r="D28" s="19"/>
      <c r="E28" s="28" t="s">
        <v>3</v>
      </c>
      <c r="F28" s="29"/>
      <c r="G28" s="17">
        <v>50</v>
      </c>
    </row>
    <row r="29" spans="2:7" x14ac:dyDescent="0.3">
      <c r="B29" s="10"/>
      <c r="C29" s="6"/>
      <c r="D29" s="7"/>
      <c r="E29" s="28" t="s">
        <v>4</v>
      </c>
      <c r="F29" s="29"/>
      <c r="G29" s="4">
        <v>33.33</v>
      </c>
    </row>
    <row r="30" spans="2:7" x14ac:dyDescent="0.3">
      <c r="B30" s="10"/>
      <c r="C30" s="6"/>
      <c r="D30" s="7"/>
      <c r="E30" s="28" t="s">
        <v>5</v>
      </c>
      <c r="F30" s="29"/>
      <c r="G30" s="4">
        <v>16.670000000000002</v>
      </c>
    </row>
    <row r="31" spans="2:7" x14ac:dyDescent="0.3">
      <c r="B31" s="10">
        <v>6</v>
      </c>
      <c r="C31" s="18" t="s">
        <v>16</v>
      </c>
      <c r="D31" s="19"/>
      <c r="E31" s="28" t="s">
        <v>1</v>
      </c>
      <c r="F31" s="29"/>
      <c r="G31" s="17">
        <v>50</v>
      </c>
    </row>
    <row r="32" spans="2:7" x14ac:dyDescent="0.3">
      <c r="B32" s="10"/>
      <c r="C32" s="6"/>
      <c r="D32" s="7"/>
      <c r="E32" s="28" t="s">
        <v>3</v>
      </c>
      <c r="F32" s="29"/>
      <c r="G32" s="17">
        <v>20</v>
      </c>
    </row>
    <row r="33" spans="2:7" x14ac:dyDescent="0.3">
      <c r="B33" s="10"/>
      <c r="C33" s="6"/>
      <c r="D33" s="7"/>
      <c r="E33" s="28" t="s">
        <v>4</v>
      </c>
      <c r="F33" s="29"/>
      <c r="G33" s="17">
        <v>20</v>
      </c>
    </row>
    <row r="34" spans="2:7" x14ac:dyDescent="0.3">
      <c r="B34" s="10"/>
      <c r="C34" s="6"/>
      <c r="D34" s="7"/>
      <c r="E34" s="28" t="s">
        <v>2</v>
      </c>
      <c r="F34" s="29"/>
      <c r="G34" s="17">
        <v>10</v>
      </c>
    </row>
    <row r="35" spans="2:7" x14ac:dyDescent="0.3">
      <c r="B35" s="10">
        <v>7</v>
      </c>
      <c r="C35" s="18" t="s">
        <v>70</v>
      </c>
      <c r="D35" s="19"/>
      <c r="E35" s="28" t="s">
        <v>1</v>
      </c>
      <c r="F35" s="29"/>
      <c r="G35" s="4">
        <v>66.67</v>
      </c>
    </row>
    <row r="36" spans="2:7" x14ac:dyDescent="0.3">
      <c r="B36" s="10"/>
      <c r="C36" s="6"/>
      <c r="D36" s="7"/>
      <c r="E36" s="28" t="s">
        <v>3</v>
      </c>
      <c r="F36" s="29"/>
      <c r="G36" s="4">
        <v>22.22</v>
      </c>
    </row>
    <row r="37" spans="2:7" x14ac:dyDescent="0.3">
      <c r="B37" s="10"/>
      <c r="C37" s="6"/>
      <c r="D37" s="7"/>
      <c r="E37" s="28" t="s">
        <v>4</v>
      </c>
      <c r="F37" s="29"/>
      <c r="G37" s="4">
        <v>11.11</v>
      </c>
    </row>
    <row r="38" spans="2:7" x14ac:dyDescent="0.3">
      <c r="B38" s="4"/>
      <c r="C38" s="18"/>
      <c r="D38" s="19"/>
      <c r="E38" s="18"/>
      <c r="F38" s="19"/>
      <c r="G38" s="4"/>
    </row>
    <row r="43" spans="2:7" x14ac:dyDescent="0.3">
      <c r="E43" s="5" t="s">
        <v>78</v>
      </c>
    </row>
    <row r="44" spans="2:7" x14ac:dyDescent="0.3">
      <c r="E44" s="5" t="s">
        <v>80</v>
      </c>
    </row>
    <row r="45" spans="2:7" x14ac:dyDescent="0.3">
      <c r="E45" s="5" t="s">
        <v>81</v>
      </c>
    </row>
    <row r="50" spans="6:6" x14ac:dyDescent="0.3">
      <c r="F50" s="5" t="s">
        <v>79</v>
      </c>
    </row>
  </sheetData>
  <mergeCells count="52"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C14:D14"/>
    <mergeCell ref="A13:H13"/>
    <mergeCell ref="E14:F14"/>
    <mergeCell ref="C38:D38"/>
    <mergeCell ref="E38:F38"/>
    <mergeCell ref="C15:D15"/>
    <mergeCell ref="C16:D16"/>
    <mergeCell ref="C17:D17"/>
    <mergeCell ref="E15:F15"/>
    <mergeCell ref="E16:F16"/>
    <mergeCell ref="E17:F17"/>
    <mergeCell ref="E24:F24"/>
    <mergeCell ref="E23:F23"/>
    <mergeCell ref="E32:F32"/>
    <mergeCell ref="E33:F33"/>
    <mergeCell ref="C19:D19"/>
    <mergeCell ref="E19:F19"/>
    <mergeCell ref="E20:F20"/>
    <mergeCell ref="E21:F21"/>
    <mergeCell ref="E22:F22"/>
    <mergeCell ref="C23:D23"/>
    <mergeCell ref="E25:F25"/>
    <mergeCell ref="C26:D26"/>
    <mergeCell ref="E26:F26"/>
    <mergeCell ref="E27:F27"/>
    <mergeCell ref="C28:D28"/>
    <mergeCell ref="E28:F28"/>
    <mergeCell ref="E29:F29"/>
    <mergeCell ref="E30:F30"/>
    <mergeCell ref="C31:D31"/>
    <mergeCell ref="E31:F31"/>
    <mergeCell ref="E34:F34"/>
    <mergeCell ref="C35:D35"/>
    <mergeCell ref="E35:F35"/>
    <mergeCell ref="E36:F36"/>
    <mergeCell ref="E37:F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5" sqref="B5:C5"/>
    </sheetView>
  </sheetViews>
  <sheetFormatPr defaultRowHeight="15" x14ac:dyDescent="0.25"/>
  <cols>
    <col min="1" max="2" width="9" style="11"/>
    <col min="3" max="3" width="35.375" style="11" customWidth="1"/>
    <col min="4" max="4" width="14.625" style="11" customWidth="1"/>
    <col min="5" max="5" width="17.5" style="11" customWidth="1"/>
    <col min="6" max="6" width="6.87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41</v>
      </c>
      <c r="B3" s="25"/>
      <c r="C3" s="25"/>
      <c r="D3" s="25"/>
      <c r="E3" s="25"/>
      <c r="F3" s="25"/>
    </row>
    <row r="4" spans="1:6" ht="20.2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6</v>
      </c>
      <c r="E5" s="31">
        <f t="shared" ref="E5:E10" si="0">D5*100/11</f>
        <v>54.545454545454547</v>
      </c>
      <c r="F5" s="32"/>
    </row>
    <row r="6" spans="1:6" ht="20.25" x14ac:dyDescent="0.3">
      <c r="A6" s="2">
        <v>2</v>
      </c>
      <c r="B6" s="28" t="s">
        <v>2</v>
      </c>
      <c r="C6" s="29"/>
      <c r="D6" s="2">
        <v>0</v>
      </c>
      <c r="E6" s="21">
        <f t="shared" si="0"/>
        <v>0</v>
      </c>
      <c r="F6" s="22"/>
    </row>
    <row r="7" spans="1:6" ht="20.25" x14ac:dyDescent="0.3">
      <c r="A7" s="2">
        <v>3</v>
      </c>
      <c r="B7" s="28" t="s">
        <v>3</v>
      </c>
      <c r="C7" s="29"/>
      <c r="D7" s="2">
        <v>3</v>
      </c>
      <c r="E7" s="31">
        <f t="shared" si="0"/>
        <v>27.272727272727273</v>
      </c>
      <c r="F7" s="32"/>
    </row>
    <row r="8" spans="1:6" ht="20.25" x14ac:dyDescent="0.3">
      <c r="A8" s="2">
        <v>4</v>
      </c>
      <c r="B8" s="28" t="s">
        <v>4</v>
      </c>
      <c r="C8" s="29"/>
      <c r="D8" s="2">
        <v>0</v>
      </c>
      <c r="E8" s="21">
        <f t="shared" si="0"/>
        <v>0</v>
      </c>
      <c r="F8" s="22"/>
    </row>
    <row r="9" spans="1:6" ht="20.25" x14ac:dyDescent="0.3">
      <c r="A9" s="2">
        <v>5</v>
      </c>
      <c r="B9" s="28" t="s">
        <v>5</v>
      </c>
      <c r="C9" s="29"/>
      <c r="D9" s="2">
        <v>2</v>
      </c>
      <c r="E9" s="31">
        <f t="shared" si="0"/>
        <v>18.181818181818183</v>
      </c>
      <c r="F9" s="32"/>
    </row>
    <row r="10" spans="1:6" ht="20.25" x14ac:dyDescent="0.3">
      <c r="A10" s="18" t="s">
        <v>7</v>
      </c>
      <c r="B10" s="23"/>
      <c r="C10" s="19"/>
      <c r="D10" s="2">
        <f>SUM(D5:D9)</f>
        <v>11</v>
      </c>
      <c r="E10" s="21">
        <f t="shared" si="0"/>
        <v>100</v>
      </c>
      <c r="F10" s="22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35</v>
      </c>
      <c r="D14" s="18" t="s">
        <v>47</v>
      </c>
      <c r="E14" s="19"/>
    </row>
    <row r="15" spans="1:6" ht="20.25" x14ac:dyDescent="0.3">
      <c r="B15" s="10">
        <v>2</v>
      </c>
      <c r="C15" s="3" t="s">
        <v>36</v>
      </c>
      <c r="D15" s="18" t="s">
        <v>48</v>
      </c>
      <c r="E15" s="19"/>
    </row>
    <row r="16" spans="1:6" ht="20.25" x14ac:dyDescent="0.3">
      <c r="B16" s="10">
        <v>3</v>
      </c>
      <c r="C16" s="3" t="s">
        <v>36</v>
      </c>
      <c r="D16" s="18" t="s">
        <v>47</v>
      </c>
      <c r="E16" s="19"/>
    </row>
    <row r="17" spans="2:5" ht="20.25" x14ac:dyDescent="0.3">
      <c r="B17" s="10">
        <v>4</v>
      </c>
      <c r="C17" s="3" t="s">
        <v>36</v>
      </c>
      <c r="D17" s="18" t="s">
        <v>47</v>
      </c>
      <c r="E17" s="19"/>
    </row>
    <row r="18" spans="2:5" ht="20.25" x14ac:dyDescent="0.3">
      <c r="B18" s="10">
        <v>5</v>
      </c>
      <c r="C18" s="3" t="s">
        <v>36</v>
      </c>
      <c r="D18" s="18" t="s">
        <v>47</v>
      </c>
      <c r="E18" s="19"/>
    </row>
    <row r="19" spans="2:5" ht="20.25" x14ac:dyDescent="0.3">
      <c r="B19" s="10">
        <v>6</v>
      </c>
      <c r="C19" s="3" t="s">
        <v>37</v>
      </c>
      <c r="D19" s="18" t="s">
        <v>47</v>
      </c>
      <c r="E19" s="19"/>
    </row>
    <row r="20" spans="2:5" ht="20.25" x14ac:dyDescent="0.3">
      <c r="B20" s="10">
        <v>7</v>
      </c>
      <c r="C20" s="3" t="s">
        <v>38</v>
      </c>
      <c r="D20" s="18" t="s">
        <v>49</v>
      </c>
      <c r="E20" s="19"/>
    </row>
    <row r="21" spans="2:5" ht="20.25" x14ac:dyDescent="0.3">
      <c r="B21" s="10">
        <v>8</v>
      </c>
      <c r="C21" s="3" t="s">
        <v>38</v>
      </c>
      <c r="D21" s="18" t="s">
        <v>47</v>
      </c>
      <c r="E21" s="19"/>
    </row>
    <row r="22" spans="2:5" ht="20.25" x14ac:dyDescent="0.3">
      <c r="B22" s="10">
        <v>9</v>
      </c>
      <c r="C22" s="3" t="s">
        <v>38</v>
      </c>
      <c r="D22" s="18" t="s">
        <v>48</v>
      </c>
      <c r="E22" s="19"/>
    </row>
    <row r="23" spans="2:5" ht="20.25" x14ac:dyDescent="0.3">
      <c r="B23" s="10">
        <v>10</v>
      </c>
      <c r="C23" s="3" t="s">
        <v>39</v>
      </c>
      <c r="D23" s="18" t="s">
        <v>49</v>
      </c>
      <c r="E23" s="19"/>
    </row>
    <row r="24" spans="2:5" ht="20.25" x14ac:dyDescent="0.3">
      <c r="B24" s="10">
        <v>11</v>
      </c>
      <c r="C24" s="3" t="s">
        <v>40</v>
      </c>
      <c r="D24" s="18" t="s">
        <v>49</v>
      </c>
      <c r="E24" s="19"/>
    </row>
    <row r="25" spans="2:5" ht="20.25" x14ac:dyDescent="0.3">
      <c r="B25" s="12"/>
      <c r="C25" s="13"/>
      <c r="D25" s="36"/>
      <c r="E25" s="36"/>
    </row>
    <row r="26" spans="2:5" ht="20.25" x14ac:dyDescent="0.3">
      <c r="B26" s="14"/>
      <c r="C26" s="15"/>
      <c r="D26" s="35"/>
      <c r="E26" s="35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17" sqref="D17:E17"/>
    </sheetView>
  </sheetViews>
  <sheetFormatPr defaultRowHeight="15" x14ac:dyDescent="0.25"/>
  <cols>
    <col min="1" max="2" width="9" style="11"/>
    <col min="3" max="3" width="35.375" style="11" customWidth="1"/>
    <col min="4" max="4" width="14.625" style="11" customWidth="1"/>
    <col min="5" max="5" width="10.25" style="11" customWidth="1"/>
    <col min="6" max="6" width="6.87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42</v>
      </c>
      <c r="B3" s="25"/>
      <c r="C3" s="25"/>
      <c r="D3" s="25"/>
      <c r="E3" s="25"/>
      <c r="F3" s="25"/>
    </row>
    <row r="4" spans="1:6" ht="20.2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4</v>
      </c>
      <c r="E5" s="31">
        <f t="shared" ref="E5:E10" si="0">D5*100/9</f>
        <v>44.444444444444443</v>
      </c>
      <c r="F5" s="32"/>
    </row>
    <row r="6" spans="1:6" ht="20.25" x14ac:dyDescent="0.3">
      <c r="A6" s="2">
        <v>2</v>
      </c>
      <c r="B6" s="28" t="s">
        <v>2</v>
      </c>
      <c r="C6" s="29"/>
      <c r="D6" s="2">
        <v>0</v>
      </c>
      <c r="E6" s="31">
        <f t="shared" si="0"/>
        <v>0</v>
      </c>
      <c r="F6" s="32"/>
    </row>
    <row r="7" spans="1:6" ht="20.25" x14ac:dyDescent="0.3">
      <c r="A7" s="2">
        <v>3</v>
      </c>
      <c r="B7" s="28" t="s">
        <v>3</v>
      </c>
      <c r="C7" s="29"/>
      <c r="D7" s="2">
        <v>0</v>
      </c>
      <c r="E7" s="31">
        <f t="shared" si="0"/>
        <v>0</v>
      </c>
      <c r="F7" s="32"/>
    </row>
    <row r="8" spans="1:6" ht="20.25" x14ac:dyDescent="0.3">
      <c r="A8" s="2">
        <v>4</v>
      </c>
      <c r="B8" s="28" t="s">
        <v>4</v>
      </c>
      <c r="C8" s="29"/>
      <c r="D8" s="2">
        <v>5</v>
      </c>
      <c r="E8" s="31">
        <f t="shared" si="0"/>
        <v>55.555555555555557</v>
      </c>
      <c r="F8" s="32"/>
    </row>
    <row r="9" spans="1:6" ht="20.25" x14ac:dyDescent="0.3">
      <c r="A9" s="2">
        <v>5</v>
      </c>
      <c r="B9" s="28" t="s">
        <v>5</v>
      </c>
      <c r="C9" s="29"/>
      <c r="D9" s="2">
        <v>0</v>
      </c>
      <c r="E9" s="31">
        <f t="shared" si="0"/>
        <v>0</v>
      </c>
      <c r="F9" s="32"/>
    </row>
    <row r="10" spans="1:6" ht="20.25" x14ac:dyDescent="0.3">
      <c r="A10" s="18" t="s">
        <v>7</v>
      </c>
      <c r="B10" s="23"/>
      <c r="C10" s="19"/>
      <c r="D10" s="2">
        <f>SUM(D5:D9)</f>
        <v>9</v>
      </c>
      <c r="E10" s="31">
        <f t="shared" si="0"/>
        <v>100</v>
      </c>
      <c r="F10" s="32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50</v>
      </c>
      <c r="D14" s="18" t="s">
        <v>58</v>
      </c>
      <c r="E14" s="19"/>
    </row>
    <row r="15" spans="1:6" ht="20.25" x14ac:dyDescent="0.3">
      <c r="B15" s="10">
        <v>2</v>
      </c>
      <c r="C15" s="3" t="s">
        <v>51</v>
      </c>
      <c r="D15" s="18" t="s">
        <v>58</v>
      </c>
      <c r="E15" s="19"/>
    </row>
    <row r="16" spans="1:6" ht="20.25" x14ac:dyDescent="0.3">
      <c r="B16" s="10">
        <v>3</v>
      </c>
      <c r="C16" s="3" t="s">
        <v>51</v>
      </c>
      <c r="D16" s="18" t="s">
        <v>58</v>
      </c>
      <c r="E16" s="19"/>
    </row>
    <row r="17" spans="2:5" ht="20.25" x14ac:dyDescent="0.3">
      <c r="B17" s="10">
        <v>4</v>
      </c>
      <c r="C17" s="3" t="s">
        <v>52</v>
      </c>
      <c r="D17" s="18" t="s">
        <v>59</v>
      </c>
      <c r="E17" s="19"/>
    </row>
    <row r="18" spans="2:5" ht="20.25" x14ac:dyDescent="0.3">
      <c r="B18" s="10">
        <v>5</v>
      </c>
      <c r="C18" s="3" t="s">
        <v>53</v>
      </c>
      <c r="D18" s="18" t="s">
        <v>59</v>
      </c>
      <c r="E18" s="19"/>
    </row>
    <row r="19" spans="2:5" ht="20.25" x14ac:dyDescent="0.3">
      <c r="B19" s="10">
        <v>6</v>
      </c>
      <c r="C19" s="3" t="s">
        <v>54</v>
      </c>
      <c r="D19" s="18" t="s">
        <v>59</v>
      </c>
      <c r="E19" s="19"/>
    </row>
    <row r="20" spans="2:5" ht="20.25" x14ac:dyDescent="0.3">
      <c r="B20" s="10">
        <v>7</v>
      </c>
      <c r="C20" s="3" t="s">
        <v>55</v>
      </c>
      <c r="D20" s="18" t="s">
        <v>59</v>
      </c>
      <c r="E20" s="19"/>
    </row>
    <row r="21" spans="2:5" ht="20.25" x14ac:dyDescent="0.3">
      <c r="B21" s="10">
        <v>8</v>
      </c>
      <c r="C21" s="3" t="s">
        <v>56</v>
      </c>
      <c r="D21" s="18" t="s">
        <v>59</v>
      </c>
      <c r="E21" s="19"/>
    </row>
    <row r="22" spans="2:5" ht="20.25" x14ac:dyDescent="0.3">
      <c r="B22" s="10">
        <v>9</v>
      </c>
      <c r="C22" s="3" t="s">
        <v>57</v>
      </c>
      <c r="D22" s="18" t="s">
        <v>58</v>
      </c>
      <c r="E22" s="19"/>
    </row>
    <row r="23" spans="2:5" ht="20.25" x14ac:dyDescent="0.3">
      <c r="B23" s="12"/>
      <c r="C23" s="13"/>
      <c r="D23" s="36"/>
      <c r="E23" s="36"/>
    </row>
    <row r="24" spans="2:5" ht="20.25" x14ac:dyDescent="0.3">
      <c r="B24" s="14"/>
      <c r="C24" s="15"/>
      <c r="D24" s="35"/>
      <c r="E24" s="35"/>
    </row>
    <row r="25" spans="2:5" ht="20.25" x14ac:dyDescent="0.3">
      <c r="B25" s="14"/>
      <c r="C25" s="15"/>
      <c r="D25" s="35"/>
      <c r="E25" s="35"/>
    </row>
    <row r="26" spans="2:5" ht="20.25" x14ac:dyDescent="0.3">
      <c r="B26" s="14"/>
      <c r="C26" s="15"/>
      <c r="D26" s="35"/>
      <c r="E26" s="35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41" sqref="C41"/>
    </sheetView>
  </sheetViews>
  <sheetFormatPr defaultRowHeight="15" x14ac:dyDescent="0.25"/>
  <cols>
    <col min="1" max="2" width="9" style="11"/>
    <col min="3" max="3" width="35.375" style="11" customWidth="1"/>
    <col min="4" max="4" width="14.625" style="11" customWidth="1"/>
    <col min="5" max="5" width="10.25" style="11" customWidth="1"/>
    <col min="6" max="6" width="6.87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45</v>
      </c>
      <c r="B3" s="25"/>
      <c r="C3" s="25"/>
      <c r="D3" s="25"/>
      <c r="E3" s="25"/>
      <c r="F3" s="25"/>
    </row>
    <row r="4" spans="1:6" ht="20.2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0</v>
      </c>
      <c r="E5" s="21">
        <f t="shared" ref="E5:E10" si="0">D5*100/6</f>
        <v>0</v>
      </c>
      <c r="F5" s="22"/>
    </row>
    <row r="6" spans="1:6" ht="20.25" x14ac:dyDescent="0.3">
      <c r="A6" s="2">
        <v>2</v>
      </c>
      <c r="B6" s="28" t="s">
        <v>2</v>
      </c>
      <c r="C6" s="29"/>
      <c r="D6" s="2">
        <v>0</v>
      </c>
      <c r="E6" s="21">
        <f t="shared" si="0"/>
        <v>0</v>
      </c>
      <c r="F6" s="22"/>
    </row>
    <row r="7" spans="1:6" ht="20.25" x14ac:dyDescent="0.3">
      <c r="A7" s="2">
        <v>3</v>
      </c>
      <c r="B7" s="28" t="s">
        <v>3</v>
      </c>
      <c r="C7" s="29"/>
      <c r="D7" s="2">
        <v>3</v>
      </c>
      <c r="E7" s="21">
        <f t="shared" si="0"/>
        <v>50</v>
      </c>
      <c r="F7" s="22"/>
    </row>
    <row r="8" spans="1:6" ht="20.25" x14ac:dyDescent="0.3">
      <c r="A8" s="2">
        <v>4</v>
      </c>
      <c r="B8" s="28" t="s">
        <v>4</v>
      </c>
      <c r="C8" s="29"/>
      <c r="D8" s="2">
        <v>2</v>
      </c>
      <c r="E8" s="31">
        <f t="shared" si="0"/>
        <v>33.333333333333336</v>
      </c>
      <c r="F8" s="32"/>
    </row>
    <row r="9" spans="1:6" ht="20.25" x14ac:dyDescent="0.3">
      <c r="A9" s="2">
        <v>5</v>
      </c>
      <c r="B9" s="28" t="s">
        <v>5</v>
      </c>
      <c r="C9" s="29"/>
      <c r="D9" s="2">
        <v>1</v>
      </c>
      <c r="E9" s="31">
        <f t="shared" si="0"/>
        <v>16.666666666666668</v>
      </c>
      <c r="F9" s="32"/>
    </row>
    <row r="10" spans="1:6" ht="20.25" x14ac:dyDescent="0.3">
      <c r="A10" s="18" t="s">
        <v>7</v>
      </c>
      <c r="B10" s="23"/>
      <c r="C10" s="19"/>
      <c r="D10" s="2">
        <f>SUM(D5:D9)</f>
        <v>6</v>
      </c>
      <c r="E10" s="21">
        <f t="shared" si="0"/>
        <v>100</v>
      </c>
      <c r="F10" s="22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46</v>
      </c>
      <c r="D14" s="18" t="s">
        <v>49</v>
      </c>
      <c r="E14" s="19"/>
    </row>
    <row r="15" spans="1:6" ht="20.25" x14ac:dyDescent="0.3">
      <c r="B15" s="10">
        <v>2</v>
      </c>
      <c r="C15" s="3" t="s">
        <v>46</v>
      </c>
      <c r="D15" s="18" t="s">
        <v>59</v>
      </c>
      <c r="E15" s="19"/>
    </row>
    <row r="16" spans="1:6" ht="20.25" x14ac:dyDescent="0.3">
      <c r="B16" s="10">
        <v>3</v>
      </c>
      <c r="C16" s="3" t="s">
        <v>46</v>
      </c>
      <c r="D16" s="18" t="s">
        <v>59</v>
      </c>
      <c r="E16" s="19"/>
    </row>
    <row r="17" spans="2:5" ht="20.25" x14ac:dyDescent="0.3">
      <c r="B17" s="10">
        <v>4</v>
      </c>
      <c r="C17" s="3" t="s">
        <v>46</v>
      </c>
      <c r="D17" s="18" t="s">
        <v>49</v>
      </c>
      <c r="E17" s="19"/>
    </row>
    <row r="18" spans="2:5" ht="20.25" x14ac:dyDescent="0.3">
      <c r="B18" s="10">
        <v>5</v>
      </c>
      <c r="C18" s="3" t="s">
        <v>46</v>
      </c>
      <c r="D18" s="18" t="s">
        <v>48</v>
      </c>
      <c r="E18" s="19"/>
    </row>
    <row r="19" spans="2:5" ht="20.25" x14ac:dyDescent="0.3">
      <c r="B19" s="10">
        <v>6</v>
      </c>
      <c r="C19" s="3" t="s">
        <v>46</v>
      </c>
      <c r="D19" s="18" t="s">
        <v>49</v>
      </c>
      <c r="E19" s="19"/>
    </row>
    <row r="20" spans="2:5" ht="20.25" x14ac:dyDescent="0.3">
      <c r="B20" s="12"/>
      <c r="C20" s="13"/>
      <c r="D20" s="36"/>
      <c r="E20" s="36"/>
    </row>
    <row r="21" spans="2:5" ht="20.25" x14ac:dyDescent="0.3">
      <c r="B21" s="14"/>
      <c r="C21" s="15"/>
      <c r="D21" s="35"/>
      <c r="E21" s="35"/>
    </row>
    <row r="22" spans="2:5" ht="20.25" x14ac:dyDescent="0.3">
      <c r="B22" s="14"/>
      <c r="C22" s="15"/>
      <c r="D22" s="35"/>
      <c r="E22" s="35"/>
    </row>
    <row r="23" spans="2:5" ht="20.25" x14ac:dyDescent="0.3">
      <c r="B23" s="14"/>
      <c r="C23" s="15"/>
      <c r="D23" s="35"/>
      <c r="E23" s="35"/>
    </row>
    <row r="24" spans="2:5" ht="20.25" x14ac:dyDescent="0.3">
      <c r="B24" s="14"/>
      <c r="C24" s="15"/>
      <c r="D24" s="35"/>
      <c r="E24" s="35"/>
    </row>
    <row r="25" spans="2:5" ht="20.25" x14ac:dyDescent="0.3">
      <c r="B25" s="14"/>
      <c r="C25" s="15"/>
      <c r="D25" s="35"/>
      <c r="E25" s="35"/>
    </row>
    <row r="26" spans="2:5" ht="20.25" x14ac:dyDescent="0.3">
      <c r="B26" s="14"/>
      <c r="C26" s="15"/>
      <c r="D26" s="35"/>
      <c r="E26" s="35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topLeftCell="A13" workbookViewId="0">
      <selection activeCell="H5" sqref="H5"/>
    </sheetView>
  </sheetViews>
  <sheetFormatPr defaultRowHeight="26.25" x14ac:dyDescent="0.4"/>
  <cols>
    <col min="1" max="2" width="9" style="11"/>
    <col min="3" max="3" width="35.375" style="11" customWidth="1"/>
    <col min="4" max="4" width="14.625" style="11" customWidth="1"/>
    <col min="5" max="5" width="10.25" style="11" customWidth="1"/>
    <col min="6" max="6" width="6.875" style="11" customWidth="1"/>
    <col min="7" max="7" width="9" style="11"/>
    <col min="8" max="8" width="20.25" style="37" customWidth="1"/>
    <col min="9" max="16384" width="9" style="11"/>
  </cols>
  <sheetData>
    <row r="1" spans="1:8" x14ac:dyDescent="0.4">
      <c r="F1" s="16" t="s">
        <v>34</v>
      </c>
    </row>
    <row r="2" spans="1:8" x14ac:dyDescent="0.4">
      <c r="A2" s="24" t="s">
        <v>11</v>
      </c>
      <c r="B2" s="24"/>
      <c r="C2" s="24"/>
      <c r="D2" s="24"/>
      <c r="E2" s="24"/>
      <c r="F2" s="24"/>
    </row>
    <row r="3" spans="1:8" x14ac:dyDescent="0.4">
      <c r="A3" s="25" t="s">
        <v>44</v>
      </c>
      <c r="B3" s="25"/>
      <c r="C3" s="25"/>
      <c r="D3" s="25"/>
      <c r="E3" s="25"/>
      <c r="F3" s="25"/>
    </row>
    <row r="4" spans="1:8" x14ac:dyDescent="0.4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8" x14ac:dyDescent="0.4">
      <c r="A5" s="2">
        <v>1</v>
      </c>
      <c r="B5" s="28" t="s">
        <v>1</v>
      </c>
      <c r="C5" s="29"/>
      <c r="D5" s="2">
        <v>5</v>
      </c>
      <c r="E5" s="21">
        <f t="shared" ref="E5:E10" si="0">D5*100/10</f>
        <v>50</v>
      </c>
      <c r="F5" s="22"/>
      <c r="H5" s="37" t="s">
        <v>82</v>
      </c>
    </row>
    <row r="6" spans="1:8" x14ac:dyDescent="0.4">
      <c r="A6" s="2">
        <v>2</v>
      </c>
      <c r="B6" s="28" t="s">
        <v>2</v>
      </c>
      <c r="C6" s="29"/>
      <c r="D6" s="2">
        <v>1</v>
      </c>
      <c r="E6" s="21">
        <f t="shared" si="0"/>
        <v>10</v>
      </c>
      <c r="F6" s="22"/>
    </row>
    <row r="7" spans="1:8" x14ac:dyDescent="0.4">
      <c r="A7" s="2">
        <v>3</v>
      </c>
      <c r="B7" s="28" t="s">
        <v>3</v>
      </c>
      <c r="C7" s="29"/>
      <c r="D7" s="2">
        <v>2</v>
      </c>
      <c r="E7" s="21">
        <f t="shared" si="0"/>
        <v>20</v>
      </c>
      <c r="F7" s="22"/>
    </row>
    <row r="8" spans="1:8" x14ac:dyDescent="0.4">
      <c r="A8" s="2">
        <v>4</v>
      </c>
      <c r="B8" s="28" t="s">
        <v>4</v>
      </c>
      <c r="C8" s="29"/>
      <c r="D8" s="2">
        <v>2</v>
      </c>
      <c r="E8" s="21">
        <f t="shared" si="0"/>
        <v>20</v>
      </c>
      <c r="F8" s="22"/>
    </row>
    <row r="9" spans="1:8" x14ac:dyDescent="0.4">
      <c r="A9" s="2">
        <v>5</v>
      </c>
      <c r="B9" s="28" t="s">
        <v>5</v>
      </c>
      <c r="C9" s="29"/>
      <c r="D9" s="2">
        <v>0</v>
      </c>
      <c r="E9" s="21">
        <f t="shared" si="0"/>
        <v>0</v>
      </c>
      <c r="F9" s="22"/>
    </row>
    <row r="10" spans="1:8" x14ac:dyDescent="0.4">
      <c r="A10" s="18" t="s">
        <v>7</v>
      </c>
      <c r="B10" s="23"/>
      <c r="C10" s="19"/>
      <c r="D10" s="2">
        <f>SUM(D5:D9)</f>
        <v>10</v>
      </c>
      <c r="E10" s="21">
        <f t="shared" si="0"/>
        <v>100</v>
      </c>
      <c r="F10" s="22"/>
    </row>
    <row r="12" spans="1:8" x14ac:dyDescent="0.4">
      <c r="A12" s="24" t="s">
        <v>13</v>
      </c>
      <c r="B12" s="24"/>
      <c r="C12" s="24"/>
      <c r="D12" s="24"/>
      <c r="E12" s="24"/>
      <c r="F12" s="24"/>
    </row>
    <row r="13" spans="1:8" x14ac:dyDescent="0.4">
      <c r="B13" s="8" t="s">
        <v>0</v>
      </c>
      <c r="C13" s="8" t="s">
        <v>14</v>
      </c>
      <c r="D13" s="20" t="s">
        <v>8</v>
      </c>
      <c r="E13" s="20"/>
    </row>
    <row r="14" spans="1:8" x14ac:dyDescent="0.4">
      <c r="B14" s="10">
        <v>1</v>
      </c>
      <c r="C14" s="3" t="s">
        <v>60</v>
      </c>
      <c r="D14" s="18" t="s">
        <v>49</v>
      </c>
      <c r="E14" s="19"/>
    </row>
    <row r="15" spans="1:8" x14ac:dyDescent="0.4">
      <c r="B15" s="10">
        <v>2</v>
      </c>
      <c r="C15" s="3" t="s">
        <v>60</v>
      </c>
      <c r="D15" s="18" t="s">
        <v>49</v>
      </c>
      <c r="E15" s="19"/>
    </row>
    <row r="16" spans="1:8" x14ac:dyDescent="0.4">
      <c r="B16" s="10">
        <v>3</v>
      </c>
      <c r="C16" s="3" t="s">
        <v>60</v>
      </c>
      <c r="D16" s="18" t="s">
        <v>58</v>
      </c>
      <c r="E16" s="19"/>
    </row>
    <row r="17" spans="2:5" x14ac:dyDescent="0.4">
      <c r="B17" s="10">
        <v>4</v>
      </c>
      <c r="C17" s="3" t="s">
        <v>60</v>
      </c>
      <c r="D17" s="18" t="s">
        <v>66</v>
      </c>
      <c r="E17" s="19"/>
    </row>
    <row r="18" spans="2:5" x14ac:dyDescent="0.4">
      <c r="B18" s="10">
        <v>5</v>
      </c>
      <c r="C18" s="3" t="s">
        <v>60</v>
      </c>
      <c r="D18" s="18" t="s">
        <v>58</v>
      </c>
      <c r="E18" s="19"/>
    </row>
    <row r="19" spans="2:5" x14ac:dyDescent="0.4">
      <c r="B19" s="10">
        <v>6</v>
      </c>
      <c r="C19" s="3" t="s">
        <v>61</v>
      </c>
      <c r="D19" s="18" t="s">
        <v>58</v>
      </c>
      <c r="E19" s="19"/>
    </row>
    <row r="20" spans="2:5" x14ac:dyDescent="0.4">
      <c r="B20" s="10">
        <v>7</v>
      </c>
      <c r="C20" s="3" t="s">
        <v>62</v>
      </c>
      <c r="D20" s="18" t="s">
        <v>58</v>
      </c>
      <c r="E20" s="19"/>
    </row>
    <row r="21" spans="2:5" x14ac:dyDescent="0.4">
      <c r="B21" s="10">
        <v>8</v>
      </c>
      <c r="C21" s="3" t="s">
        <v>63</v>
      </c>
      <c r="D21" s="18" t="s">
        <v>59</v>
      </c>
      <c r="E21" s="19"/>
    </row>
    <row r="22" spans="2:5" x14ac:dyDescent="0.4">
      <c r="B22" s="10">
        <v>9</v>
      </c>
      <c r="C22" s="3" t="s">
        <v>64</v>
      </c>
      <c r="D22" s="18" t="s">
        <v>59</v>
      </c>
      <c r="E22" s="19"/>
    </row>
    <row r="23" spans="2:5" x14ac:dyDescent="0.4">
      <c r="B23" s="10">
        <v>10</v>
      </c>
      <c r="C23" s="3" t="s">
        <v>65</v>
      </c>
      <c r="D23" s="18" t="s">
        <v>58</v>
      </c>
      <c r="E23" s="19"/>
    </row>
    <row r="24" spans="2:5" x14ac:dyDescent="0.4">
      <c r="B24" s="12"/>
      <c r="C24" s="13"/>
      <c r="D24" s="36"/>
      <c r="E24" s="36"/>
    </row>
    <row r="25" spans="2:5" x14ac:dyDescent="0.4">
      <c r="B25" s="14"/>
      <c r="C25" s="15"/>
      <c r="D25" s="35"/>
      <c r="E25" s="35"/>
    </row>
    <row r="26" spans="2:5" x14ac:dyDescent="0.4">
      <c r="B26" s="14"/>
      <c r="C26" s="15"/>
      <c r="D26" s="35"/>
      <c r="E26" s="35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tabSelected="1" topLeftCell="A16" workbookViewId="0">
      <selection activeCell="I12" sqref="I12:J12"/>
    </sheetView>
  </sheetViews>
  <sheetFormatPr defaultRowHeight="15" x14ac:dyDescent="0.25"/>
  <cols>
    <col min="1" max="2" width="9" style="11"/>
    <col min="3" max="3" width="35.375" style="11" customWidth="1"/>
    <col min="4" max="4" width="14.625" style="11" customWidth="1"/>
    <col min="5" max="5" width="10.25" style="11" customWidth="1"/>
    <col min="6" max="6" width="6.875" style="11" customWidth="1"/>
    <col min="7" max="16384" width="9" style="11"/>
  </cols>
  <sheetData>
    <row r="1" spans="1:6" ht="20.25" x14ac:dyDescent="0.3">
      <c r="F1" s="16" t="s">
        <v>34</v>
      </c>
    </row>
    <row r="2" spans="1:6" ht="20.25" x14ac:dyDescent="0.3">
      <c r="A2" s="24" t="s">
        <v>11</v>
      </c>
      <c r="B2" s="24"/>
      <c r="C2" s="24"/>
      <c r="D2" s="24"/>
      <c r="E2" s="24"/>
      <c r="F2" s="24"/>
    </row>
    <row r="3" spans="1:6" ht="20.25" x14ac:dyDescent="0.3">
      <c r="A3" s="25" t="s">
        <v>43</v>
      </c>
      <c r="B3" s="25"/>
      <c r="C3" s="25"/>
      <c r="D3" s="25"/>
      <c r="E3" s="25"/>
      <c r="F3" s="25"/>
    </row>
    <row r="4" spans="1:6" ht="20.25" x14ac:dyDescent="0.3">
      <c r="A4" s="1" t="s">
        <v>6</v>
      </c>
      <c r="B4" s="26" t="s">
        <v>8</v>
      </c>
      <c r="C4" s="27"/>
      <c r="D4" s="1" t="s">
        <v>9</v>
      </c>
      <c r="E4" s="26" t="s">
        <v>10</v>
      </c>
      <c r="F4" s="27"/>
    </row>
    <row r="5" spans="1:6" ht="20.25" x14ac:dyDescent="0.3">
      <c r="A5" s="2">
        <v>1</v>
      </c>
      <c r="B5" s="28" t="s">
        <v>1</v>
      </c>
      <c r="C5" s="29"/>
      <c r="D5" s="2">
        <v>6</v>
      </c>
      <c r="E5" s="31">
        <f t="shared" ref="E5:E10" si="0">D5*100/9</f>
        <v>66.666666666666671</v>
      </c>
      <c r="F5" s="32"/>
    </row>
    <row r="6" spans="1:6" ht="20.25" x14ac:dyDescent="0.3">
      <c r="A6" s="2">
        <v>2</v>
      </c>
      <c r="B6" s="28" t="s">
        <v>2</v>
      </c>
      <c r="C6" s="29"/>
      <c r="D6" s="2">
        <v>0</v>
      </c>
      <c r="E6" s="31">
        <f t="shared" si="0"/>
        <v>0</v>
      </c>
      <c r="F6" s="32"/>
    </row>
    <row r="7" spans="1:6" ht="20.25" x14ac:dyDescent="0.3">
      <c r="A7" s="2">
        <v>3</v>
      </c>
      <c r="B7" s="28" t="s">
        <v>3</v>
      </c>
      <c r="C7" s="29"/>
      <c r="D7" s="2">
        <v>2</v>
      </c>
      <c r="E7" s="31">
        <f t="shared" si="0"/>
        <v>22.222222222222221</v>
      </c>
      <c r="F7" s="32"/>
    </row>
    <row r="8" spans="1:6" ht="20.25" x14ac:dyDescent="0.3">
      <c r="A8" s="2">
        <v>4</v>
      </c>
      <c r="B8" s="28" t="s">
        <v>4</v>
      </c>
      <c r="C8" s="29"/>
      <c r="D8" s="2">
        <v>1</v>
      </c>
      <c r="E8" s="31">
        <f t="shared" si="0"/>
        <v>11.111111111111111</v>
      </c>
      <c r="F8" s="32"/>
    </row>
    <row r="9" spans="1:6" ht="20.25" x14ac:dyDescent="0.3">
      <c r="A9" s="2">
        <v>5</v>
      </c>
      <c r="B9" s="28" t="s">
        <v>5</v>
      </c>
      <c r="C9" s="29"/>
      <c r="D9" s="2">
        <v>0</v>
      </c>
      <c r="E9" s="31">
        <f t="shared" si="0"/>
        <v>0</v>
      </c>
      <c r="F9" s="32"/>
    </row>
    <row r="10" spans="1:6" ht="20.25" x14ac:dyDescent="0.3">
      <c r="A10" s="18" t="s">
        <v>7</v>
      </c>
      <c r="B10" s="23"/>
      <c r="C10" s="19"/>
      <c r="D10" s="2">
        <f>SUM(D5:D9)</f>
        <v>9</v>
      </c>
      <c r="E10" s="31">
        <f t="shared" si="0"/>
        <v>100</v>
      </c>
      <c r="F10" s="32"/>
    </row>
    <row r="12" spans="1:6" ht="20.25" x14ac:dyDescent="0.3">
      <c r="A12" s="24" t="s">
        <v>13</v>
      </c>
      <c r="B12" s="24"/>
      <c r="C12" s="24"/>
      <c r="D12" s="24"/>
      <c r="E12" s="24"/>
      <c r="F12" s="24"/>
    </row>
    <row r="13" spans="1:6" ht="20.25" x14ac:dyDescent="0.3">
      <c r="B13" s="8" t="s">
        <v>0</v>
      </c>
      <c r="C13" s="8" t="s">
        <v>14</v>
      </c>
      <c r="D13" s="20" t="s">
        <v>8</v>
      </c>
      <c r="E13" s="20"/>
    </row>
    <row r="14" spans="1:6" ht="20.25" x14ac:dyDescent="0.3">
      <c r="B14" s="10">
        <v>1</v>
      </c>
      <c r="C14" s="3" t="s">
        <v>67</v>
      </c>
      <c r="D14" s="18" t="s">
        <v>58</v>
      </c>
      <c r="E14" s="19"/>
    </row>
    <row r="15" spans="1:6" ht="20.25" x14ac:dyDescent="0.3">
      <c r="B15" s="10">
        <v>2</v>
      </c>
      <c r="C15" s="3" t="s">
        <v>68</v>
      </c>
      <c r="D15" s="18" t="s">
        <v>58</v>
      </c>
      <c r="E15" s="19"/>
    </row>
    <row r="16" spans="1:6" ht="20.25" x14ac:dyDescent="0.3">
      <c r="B16" s="10">
        <v>3</v>
      </c>
      <c r="C16" s="3" t="s">
        <v>69</v>
      </c>
      <c r="D16" s="18" t="s">
        <v>58</v>
      </c>
      <c r="E16" s="19"/>
    </row>
    <row r="17" spans="2:5" ht="20.25" x14ac:dyDescent="0.3">
      <c r="B17" s="10">
        <v>4</v>
      </c>
      <c r="C17" s="3" t="s">
        <v>70</v>
      </c>
      <c r="D17" s="18" t="s">
        <v>58</v>
      </c>
      <c r="E17" s="19"/>
    </row>
    <row r="18" spans="2:5" ht="20.25" x14ac:dyDescent="0.3">
      <c r="B18" s="10">
        <v>5</v>
      </c>
      <c r="C18" s="3" t="s">
        <v>70</v>
      </c>
      <c r="D18" s="18" t="s">
        <v>59</v>
      </c>
      <c r="E18" s="19"/>
    </row>
    <row r="19" spans="2:5" ht="20.25" x14ac:dyDescent="0.3">
      <c r="B19" s="10">
        <v>6</v>
      </c>
      <c r="C19" s="3" t="s">
        <v>71</v>
      </c>
      <c r="D19" s="18" t="s">
        <v>49</v>
      </c>
      <c r="E19" s="19"/>
    </row>
    <row r="20" spans="2:5" ht="20.25" x14ac:dyDescent="0.3">
      <c r="B20" s="10">
        <v>7</v>
      </c>
      <c r="C20" s="3" t="s">
        <v>72</v>
      </c>
      <c r="D20" s="18" t="s">
        <v>58</v>
      </c>
      <c r="E20" s="19"/>
    </row>
    <row r="21" spans="2:5" ht="20.25" x14ac:dyDescent="0.3">
      <c r="B21" s="10">
        <v>8</v>
      </c>
      <c r="C21" s="3" t="s">
        <v>73</v>
      </c>
      <c r="D21" s="18" t="s">
        <v>49</v>
      </c>
      <c r="E21" s="19"/>
    </row>
    <row r="22" spans="2:5" ht="20.25" x14ac:dyDescent="0.3">
      <c r="B22" s="10">
        <v>9</v>
      </c>
      <c r="C22" s="3" t="s">
        <v>74</v>
      </c>
      <c r="D22" s="18" t="s">
        <v>58</v>
      </c>
      <c r="E22" s="19"/>
    </row>
    <row r="23" spans="2:5" ht="20.25" x14ac:dyDescent="0.3">
      <c r="B23" s="12"/>
      <c r="C23" s="13"/>
      <c r="D23" s="36"/>
      <c r="E23" s="36"/>
    </row>
    <row r="24" spans="2:5" ht="20.25" x14ac:dyDescent="0.3">
      <c r="B24" s="14"/>
      <c r="C24" s="15"/>
      <c r="D24" s="35"/>
      <c r="E24" s="35"/>
    </row>
    <row r="25" spans="2:5" ht="20.25" x14ac:dyDescent="0.3">
      <c r="B25" s="14"/>
      <c r="C25" s="15"/>
      <c r="D25" s="35"/>
      <c r="E25" s="35"/>
    </row>
    <row r="26" spans="2:5" ht="20.25" x14ac:dyDescent="0.3">
      <c r="B26" s="14"/>
      <c r="C26" s="15"/>
      <c r="D26" s="35"/>
      <c r="E26" s="35"/>
    </row>
  </sheetData>
  <mergeCells count="31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D19:E19"/>
    <mergeCell ref="B9:C9"/>
    <mergeCell ref="E9:F9"/>
    <mergeCell ref="A10:C10"/>
    <mergeCell ref="E10:F10"/>
    <mergeCell ref="A12:F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ต.บ้านไร่</vt:lpstr>
      <vt:lpstr>ต.นครป่าหมาก</vt:lpstr>
      <vt:lpstr>ผลการวิเคราะห์ระดับอำเภอ</vt:lpstr>
      <vt:lpstr>ตำบลไผ่ล้อม</vt:lpstr>
      <vt:lpstr>ตำบลท่าตาล</vt:lpstr>
      <vt:lpstr>ตำบลสนามคลี</vt:lpstr>
      <vt:lpstr>ตำบลโคกสลุด</vt:lpstr>
      <vt:lpstr>ตำบลบางกระทุ่ม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2016-03-31T07:28:32Z</dcterms:created>
  <dcterms:modified xsi:type="dcterms:W3CDTF">2016-04-26T19:16:14Z</dcterms:modified>
</cp:coreProperties>
</file>