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08" activeTab="4"/>
  </bookViews>
  <sheets>
    <sheet name="1.ฐานออมทรัพย์" sheetId="1" r:id="rId1"/>
    <sheet name="2.แบบสรุปกลุ่มออมทรัพย์" sheetId="9" r:id="rId2"/>
    <sheet name="3.แบบรายงานออม " sheetId="4" r:id="rId3"/>
    <sheet name="4.คำอธิบาย" sheetId="8" r:id="rId4"/>
    <sheet name="5.ตย.การรายงานออม" sheetId="3" r:id="rId5"/>
    <sheet name="6.ทะเบียน กข.คจ." sheetId="7" r:id="rId6"/>
  </sheets>
  <definedNames>
    <definedName name="_xlnm.Print_Titles" localSheetId="0">'1.ฐานออมทรัพย์'!$3:$4</definedName>
    <definedName name="_xlnm.Print_Titles" localSheetId="5">'6.ทะเบียน กข.คจ.'!$3:$5</definedName>
  </definedNames>
  <calcPr calcId="124519"/>
</workbook>
</file>

<file path=xl/calcChain.xml><?xml version="1.0" encoding="utf-8"?>
<calcChain xmlns="http://schemas.openxmlformats.org/spreadsheetml/2006/main">
  <c r="H17" i="9"/>
  <c r="J27" i="4"/>
  <c r="H15" i="9"/>
  <c r="H14"/>
  <c r="J69" i="4"/>
  <c r="J61"/>
  <c r="H11" i="9"/>
  <c r="H10"/>
  <c r="J30" i="4"/>
  <c r="I17" i="9"/>
  <c r="G17"/>
  <c r="I16"/>
  <c r="G16"/>
  <c r="I15"/>
  <c r="G15"/>
  <c r="I14"/>
  <c r="G14"/>
  <c r="I13"/>
  <c r="H13"/>
  <c r="G13"/>
  <c r="I12"/>
  <c r="G12"/>
  <c r="I11"/>
  <c r="G11"/>
  <c r="I10"/>
  <c r="G10"/>
  <c r="I9"/>
  <c r="H9"/>
  <c r="G9"/>
  <c r="I7"/>
  <c r="G7"/>
  <c r="I8"/>
  <c r="H8"/>
  <c r="G8"/>
  <c r="P120" i="4"/>
  <c r="O120"/>
  <c r="N120"/>
  <c r="M120"/>
  <c r="L120"/>
  <c r="I120"/>
  <c r="F18" i="9"/>
  <c r="E18"/>
  <c r="D18"/>
  <c r="C18"/>
  <c r="V120" i="4"/>
  <c r="U120"/>
  <c r="T120"/>
  <c r="S120"/>
  <c r="R120"/>
  <c r="Q120"/>
  <c r="H120"/>
  <c r="G120"/>
  <c r="V118" i="1"/>
  <c r="U118"/>
  <c r="T118"/>
  <c r="S118"/>
  <c r="R118"/>
  <c r="Q118"/>
  <c r="P118"/>
  <c r="O118"/>
  <c r="N118"/>
  <c r="M118"/>
  <c r="L118"/>
  <c r="K118"/>
  <c r="J118"/>
  <c r="I118"/>
  <c r="H118"/>
  <c r="G118"/>
  <c r="F118"/>
  <c r="H12" i="9" l="1"/>
  <c r="K120" i="4"/>
  <c r="H16" i="9"/>
  <c r="J120" i="4"/>
  <c r="H7" i="9"/>
  <c r="I18"/>
  <c r="G18"/>
  <c r="H18" l="1"/>
</calcChain>
</file>

<file path=xl/sharedStrings.xml><?xml version="1.0" encoding="utf-8"?>
<sst xmlns="http://schemas.openxmlformats.org/spreadsheetml/2006/main" count="1402" uniqueCount="302">
  <si>
    <t>โดยการสนับสนุนของกรมการพัฒนาชุมชน กระทรวงมหาดไทย</t>
  </si>
  <si>
    <t>ชื่อกลุ่มออมทรัพย์เพื่อการผลิต</t>
  </si>
  <si>
    <t>หมู่ที่</t>
  </si>
  <si>
    <t>ตำบล</t>
  </si>
  <si>
    <t>ปีที่จัดตั้ง</t>
  </si>
  <si>
    <t>สมาชิก (คน)</t>
  </si>
  <si>
    <t>เงินสัจจะสะสม (บาท)</t>
  </si>
  <si>
    <t>เงินกู้ (บาท)</t>
  </si>
  <si>
    <t>*กิจกรรมเครือข่าย</t>
  </si>
  <si>
    <t>*กิจกรรมสวัสดิการ</t>
  </si>
  <si>
    <t>*ผลการสำรวจข้อมูล</t>
  </si>
  <si>
    <t>ศูนย์สาธิตการตลาด</t>
  </si>
  <si>
    <t>ยุ้งฉาง</t>
  </si>
  <si>
    <t>ธนาคารข้าว</t>
  </si>
  <si>
    <t>ปั้มน้ำมัน</t>
  </si>
  <si>
    <t>โรงสี</t>
  </si>
  <si>
    <t>อื่น ๆ</t>
  </si>
  <si>
    <t>รักษา พยาบาล</t>
  </si>
  <si>
    <t>ทุนการ ศึกษา</t>
  </si>
  <si>
    <t>ฌาปน กิจฯ</t>
  </si>
  <si>
    <t>เด็กแรกเกิด</t>
  </si>
  <si>
    <t>ประเภทที่ 1</t>
  </si>
  <si>
    <t>ประเภทที่ 2</t>
  </si>
  <si>
    <t>ประเภทที่ 3</t>
  </si>
  <si>
    <t>บ้านนาทุ่งใหญ่</t>
  </si>
  <si>
    <t>นครชุม</t>
  </si>
  <si>
    <t>บ้านนาลานข้าว</t>
  </si>
  <si>
    <t>บ้านนาเมือง</t>
  </si>
  <si>
    <t>บ้านโนนนาซอน</t>
  </si>
  <si>
    <t>บ้านนาขุมค้น</t>
  </si>
  <si>
    <t>บ้านนากะบาก</t>
  </si>
  <si>
    <t>บ้านนาฟองแดง</t>
  </si>
  <si>
    <t>บ้านนาตาด</t>
  </si>
  <si>
    <t>บ้านเหนือ</t>
  </si>
  <si>
    <t>นครไทย</t>
  </si>
  <si>
    <t>บ้านเนินสว่าง</t>
  </si>
  <si>
    <t>บ้านนครไทย</t>
  </si>
  <si>
    <t>บ้านหนองน้ำสร้าง</t>
  </si>
  <si>
    <t>บ้านหนองลาน</t>
  </si>
  <si>
    <t>บ้านหัวร้อง</t>
  </si>
  <si>
    <t>บ้านน้ำพาย</t>
  </si>
  <si>
    <t>บ้านนาหัวเซ</t>
  </si>
  <si>
    <t>บ้านด่าน</t>
  </si>
  <si>
    <t>บ้านโนนจันทร์</t>
  </si>
  <si>
    <t>บ้านสายทอง</t>
  </si>
  <si>
    <t>บ้านใหม่แสนสุข</t>
  </si>
  <si>
    <t>บ้านบุ่งสีเสียด</t>
  </si>
  <si>
    <t>นาบัว</t>
  </si>
  <si>
    <t>บ้านโนน</t>
  </si>
  <si>
    <t>บ้านนาบัว</t>
  </si>
  <si>
    <t>บ้านนาจาน</t>
  </si>
  <si>
    <t>บ้านน้ำทวน</t>
  </si>
  <si>
    <t>บ้านโนนบึง</t>
  </si>
  <si>
    <t>บ้านน้ำลอม</t>
  </si>
  <si>
    <t>บ้านนาคล้อ</t>
  </si>
  <si>
    <t>บ้านร้องกอก</t>
  </si>
  <si>
    <t>บ้านไร่พัฒนา</t>
  </si>
  <si>
    <t>บ้านน้ำตอน</t>
  </si>
  <si>
    <t>บ้านนาวงฆ้อง</t>
  </si>
  <si>
    <t>น้ำกุ่ม</t>
  </si>
  <si>
    <t>บ้านน้ำกุ่ม</t>
  </si>
  <si>
    <t>บ้านโป่งเบี้ย</t>
  </si>
  <si>
    <t>บ้านนาแฝก</t>
  </si>
  <si>
    <t>บ้านนาหิน</t>
  </si>
  <si>
    <t>บ้านโป่งสอ</t>
  </si>
  <si>
    <t>บ้านบุ่งผำ</t>
  </si>
  <si>
    <t>บ้านห้วยตีนตั่ง</t>
  </si>
  <si>
    <t>เนินเพิ่ม</t>
  </si>
  <si>
    <t>บ้านเนินเพิ่ม</t>
  </si>
  <si>
    <t>บ้านสวนยาง</t>
  </si>
  <si>
    <t>บ้านหัวนา</t>
  </si>
  <si>
    <t>บ้านโป่งกะเฌอ</t>
  </si>
  <si>
    <t>บ้านหนองแห้ว</t>
  </si>
  <si>
    <t>บ้านท่าหินลาด</t>
  </si>
  <si>
    <t>บ้านโคก</t>
  </si>
  <si>
    <t>บ้านหัวเมือง</t>
  </si>
  <si>
    <t>บ้านเนินขามป้อม</t>
  </si>
  <si>
    <t>บ้านโนนตูม</t>
  </si>
  <si>
    <t>บ้านลาดผาทอง</t>
  </si>
  <si>
    <t>บ้านเพิ่มนคร</t>
  </si>
  <si>
    <t>บ้านห้วยน้ำไซใต้</t>
  </si>
  <si>
    <t>บ้านน้ำขมึน</t>
  </si>
  <si>
    <t>บ้านแก่งออมสิงห์</t>
  </si>
  <si>
    <t>บ้านน้ำเลา</t>
  </si>
  <si>
    <t>บ่อโพธิ์</t>
  </si>
  <si>
    <t>บ้านป่ารวก</t>
  </si>
  <si>
    <t>บ้านแก่งทุ่ง</t>
  </si>
  <si>
    <t>บ้านนาตาดี</t>
  </si>
  <si>
    <t>บ้านเนินสวรรค์</t>
  </si>
  <si>
    <t>บ้านโคกคล้าย</t>
  </si>
  <si>
    <t>บ้านป่าบง</t>
  </si>
  <si>
    <t>บ้านวังชมภู</t>
  </si>
  <si>
    <t>บ้านใหม่อนามัย</t>
  </si>
  <si>
    <t>บ้านใหม่ไทยเจริญ</t>
  </si>
  <si>
    <t>บ้านหนองกระดาษ</t>
  </si>
  <si>
    <t>บ้านพร้าว</t>
  </si>
  <si>
    <t>บ้านนายาว</t>
  </si>
  <si>
    <t>บ้านป่าซ่าน</t>
  </si>
  <si>
    <t>บ้านฟากน้ำ</t>
  </si>
  <si>
    <t>บ้านน้ำลัด</t>
  </si>
  <si>
    <t>บ้านห้วยทรายทอง</t>
  </si>
  <si>
    <t>บ้านน้ำลาด</t>
  </si>
  <si>
    <t>บ้านตะเคียนใหญ่</t>
  </si>
  <si>
    <t>บ้านแยง</t>
  </si>
  <si>
    <t>บ้านหนองหิน</t>
  </si>
  <si>
    <t>บ้านถ้ำพริก</t>
  </si>
  <si>
    <t>บ้านเกษตรสุข</t>
  </si>
  <si>
    <t>บ้านประดู่สิน</t>
  </si>
  <si>
    <t>บ้านเกษตรสัมพันธ์</t>
  </si>
  <si>
    <t>บ้านเข็กกลาง</t>
  </si>
  <si>
    <t>บ้านเกษตรสมบูรณ์</t>
  </si>
  <si>
    <t>บ้านทัศนานคร</t>
  </si>
  <si>
    <t>บ้านเข็กพัฒนา</t>
  </si>
  <si>
    <t>บ้านบางกลางท่าวพัฒนา</t>
  </si>
  <si>
    <t>บ้านกกกะบาก</t>
  </si>
  <si>
    <t>ยางโกลน</t>
  </si>
  <si>
    <t>บ้านน้ำพริก</t>
  </si>
  <si>
    <t>บ้านกกมะโมง</t>
  </si>
  <si>
    <t>บ้านยางโกลน</t>
  </si>
  <si>
    <t>บ้านเนินมะค่า</t>
  </si>
  <si>
    <t>บ้านกกม่วง</t>
  </si>
  <si>
    <t>บ้านนาซำหวาย</t>
  </si>
  <si>
    <t>บ้านนาโพธิ์</t>
  </si>
  <si>
    <t>หนองกะท้าว</t>
  </si>
  <si>
    <t>บ้านหนองกะท้าว</t>
  </si>
  <si>
    <t>บ้านนาหนอง</t>
  </si>
  <si>
    <t>บ้านหลังเขา</t>
  </si>
  <si>
    <t>บ้านกลาง</t>
  </si>
  <si>
    <t>บ้านป่าสัก</t>
  </si>
  <si>
    <t>บ้านบางยางพัฒนา</t>
  </si>
  <si>
    <t>บ้านน้ำตาก</t>
  </si>
  <si>
    <t>บ้านเนินกลาง</t>
  </si>
  <si>
    <t>บ้านน้ำดั้น</t>
  </si>
  <si>
    <t>บ้านเนินพลวง</t>
  </si>
  <si>
    <t>บ้านโปร่งดินดำ</t>
  </si>
  <si>
    <t>บ้านป่าคาย</t>
  </si>
  <si>
    <t>ห้วยเฮี้ย</t>
  </si>
  <si>
    <t>บ้านซำรู้</t>
  </si>
  <si>
    <t>บ้านลาดคื้อ</t>
  </si>
  <si>
    <t>บ้านห้วยทรายเหนือ</t>
  </si>
  <si>
    <t>บ้านแก่งลาด</t>
  </si>
  <si>
    <t>บ้านทรัพย์โสภา</t>
  </si>
  <si>
    <t>บ้านสัมพันธ์</t>
  </si>
  <si>
    <t xml:space="preserve"> -</t>
  </si>
  <si>
    <t>รวม</t>
  </si>
  <si>
    <t>ข้อมูลและรับรองคุณสมบัติเพื่อขึ้นทะเบียนเป็นกลุ่มออมทรัพย์เพื่อการผลิต</t>
  </si>
  <si>
    <t>ที่</t>
  </si>
  <si>
    <t>จำนวนเงินที่อยู่ในบัญชี(บาท)</t>
  </si>
  <si>
    <t>การปล่อยกู้</t>
  </si>
  <si>
    <t>รายบุคคล</t>
  </si>
  <si>
    <t>ส่งเสริมกลุ่มอาชีพ</t>
  </si>
  <si>
    <t>จำนวนคน</t>
  </si>
  <si>
    <t>จำนวนเงิน</t>
  </si>
  <si>
    <t>ส่งเสริม OTOP</t>
  </si>
  <si>
    <t>การจัดระดับการพัฒนา</t>
  </si>
  <si>
    <t>ระดับ 1</t>
  </si>
  <si>
    <t>ระดบ 2</t>
  </si>
  <si>
    <t>ระดับ 3</t>
  </si>
  <si>
    <t>กิจกรรมเครือข่าย</t>
  </si>
  <si>
    <t>สวัสดิการสมาชิก</t>
  </si>
  <si>
    <t>เป็นกลุ่มธรรมาภิบาลดีเด่น</t>
  </si>
  <si>
    <t>SSG</t>
  </si>
  <si>
    <t>เป็นหมู่บ้าน</t>
  </si>
  <si>
    <t>(ระบุชื่อกิจกรรม)</t>
  </si>
  <si>
    <t>ระบุอาชีพ</t>
  </si>
  <si>
    <t>(ปี พ.ศ........)</t>
  </si>
  <si>
    <t>เศรษฐกิจพอเพียง</t>
  </si>
  <si>
    <t>(ปี พ.ศ.............)</t>
  </si>
  <si>
    <t>ขวัญถุงเด็นแรกเกิด</t>
  </si>
  <si>
    <t>เลี้ยงหมู</t>
  </si>
  <si>
    <t>โรงสีชุมชน</t>
  </si>
  <si>
    <t>เสียชีวิต</t>
  </si>
  <si>
    <t>เพาะเห็ดฟาง</t>
  </si>
  <si>
    <t>ร้านค้าสาธิต</t>
  </si>
  <si>
    <t>ภับธรรมชาติ</t>
  </si>
  <si>
    <t>การศึกษาบุตรสมาชิก</t>
  </si>
  <si>
    <t>ปี พ.ศ.</t>
  </si>
  <si>
    <t>ทะเบียนกลุ่มออมทรัพย์เพื่อการผลิต</t>
  </si>
  <si>
    <t>จังหวัด.....................................................</t>
  </si>
  <si>
    <t>อำเภอ</t>
  </si>
  <si>
    <t>จำนวน</t>
  </si>
  <si>
    <t>กลุ่มออมทรัพย์ฯประเภท</t>
  </si>
  <si>
    <t>สมาชิก</t>
  </si>
  <si>
    <t>ทั้งหมด</t>
  </si>
  <si>
    <t>ที่อยู่ในบัญชี</t>
  </si>
  <si>
    <t xml:space="preserve"> (คน)</t>
  </si>
  <si>
    <t>(บาท)</t>
  </si>
  <si>
    <t>บ้านเจ๊ะหลี</t>
  </si>
  <si>
    <t>เกาะลันตา</t>
  </si>
  <si>
    <t>บ้านโล๊ะดุหยง</t>
  </si>
  <si>
    <t>ศาลาด่าน</t>
  </si>
  <si>
    <t>ทุ่งหยีเพ็ง</t>
  </si>
  <si>
    <t>จำนวนเงินทั้งหมด (บาท)</t>
  </si>
  <si>
    <t>จำนวนเงินสัจจะสะสม</t>
  </si>
  <si>
    <t>ทะเบียนหมู่บ้านโครงการแก้ไขปัญหาความยากจน</t>
  </si>
  <si>
    <t>ชื่อหมู่บ้าน กข.คจ.</t>
  </si>
  <si>
    <t>ปีที่ได้รับงบฯ</t>
  </si>
  <si>
    <t>มีหนี้สูญฯ</t>
  </si>
  <si>
    <t>การปล่อยยืมเงิน</t>
  </si>
  <si>
    <t>(ปี พ.ศ...........)</t>
  </si>
  <si>
    <t>นาโพธิ์</t>
  </si>
  <si>
    <t>นาจาน</t>
  </si>
  <si>
    <t>หลังเขา</t>
  </si>
  <si>
    <t>แก่งหว้า</t>
  </si>
  <si>
    <t>แก่งไฮ</t>
  </si>
  <si>
    <t>ป่าสัก</t>
  </si>
  <si>
    <t>บางยางพัฒนา</t>
  </si>
  <si>
    <t>น้ำตาก</t>
  </si>
  <si>
    <t>ห้วยแก้ว</t>
  </si>
  <si>
    <t>น้ำดั้น</t>
  </si>
  <si>
    <t>แยง</t>
  </si>
  <si>
    <t>ถ้ำพริก</t>
  </si>
  <si>
    <t>เกษตรสัมพันธ์</t>
  </si>
  <si>
    <t>โป่งแค</t>
  </si>
  <si>
    <t>ห้วยตีนตั่ง</t>
  </si>
  <si>
    <t>สวนยาง</t>
  </si>
  <si>
    <t>หัวนา</t>
  </si>
  <si>
    <t>โป่งกะเฌอ</t>
  </si>
  <si>
    <t>หนองแห้ว</t>
  </si>
  <si>
    <t>ท่าหินลาด</t>
  </si>
  <si>
    <t xml:space="preserve">โคก </t>
  </si>
  <si>
    <t>เนินขามป้อม</t>
  </si>
  <si>
    <t>เนินตูม</t>
  </si>
  <si>
    <t>ลาดผาทอง</t>
  </si>
  <si>
    <t>เพิ่มนคร</t>
  </si>
  <si>
    <t>ห้วยน้ำไซ</t>
  </si>
  <si>
    <t>บุ่งสีเสียด</t>
  </si>
  <si>
    <t>ร้องกอก</t>
  </si>
  <si>
    <t>บุ่งหอย</t>
  </si>
  <si>
    <t>นาทุ่งใหญ่</t>
  </si>
  <si>
    <t>นาลานข้าว</t>
  </si>
  <si>
    <t>นาเมือง</t>
  </si>
  <si>
    <t>โนนนาซอน</t>
  </si>
  <si>
    <t>นาขุมคัน</t>
  </si>
  <si>
    <t>นาตาด</t>
  </si>
  <si>
    <t>นาวงฆ้อง</t>
  </si>
  <si>
    <t>โปร่งเบี้ย</t>
  </si>
  <si>
    <t>นาแฝก</t>
  </si>
  <si>
    <t>นาหิน</t>
  </si>
  <si>
    <t>โป่งสอ</t>
  </si>
  <si>
    <t>บุ่งผำ</t>
  </si>
  <si>
    <t>กกกะบาก</t>
  </si>
  <si>
    <t>น้ำพริก</t>
  </si>
  <si>
    <t>โนนมะค่า</t>
  </si>
  <si>
    <t>บุ่งตารอด</t>
  </si>
  <si>
    <t>นาซำหวาย</t>
  </si>
  <si>
    <t>ฟากน้ำ</t>
  </si>
  <si>
    <t>น้ำเลา</t>
  </si>
  <si>
    <t>ป่ารวก</t>
  </si>
  <si>
    <t>แก่งทุ่ง</t>
  </si>
  <si>
    <t>นาตาดี</t>
  </si>
  <si>
    <t>เนินสวรรค์</t>
  </si>
  <si>
    <t>โคกคล้าย</t>
  </si>
  <si>
    <t>ป่าบง</t>
  </si>
  <si>
    <t>วังชมภู</t>
  </si>
  <si>
    <t>ป่าปอปิด</t>
  </si>
  <si>
    <t>นายาว</t>
  </si>
  <si>
    <t>ห้วยทรายทอง</t>
  </si>
  <si>
    <t>น้ำคลาด</t>
  </si>
  <si>
    <t>ห้วยกอก</t>
  </si>
  <si>
    <t>ป่าคาย</t>
  </si>
  <si>
    <t>ซำรู้</t>
  </si>
  <si>
    <t>ลาดคื้อ</t>
  </si>
  <si>
    <t>ห้วยทรายเหนือ</t>
  </si>
  <si>
    <t>แก่งลาด</t>
  </si>
  <si>
    <t>ตะเคียนทอง</t>
  </si>
  <si>
    <t>เนิมเพิ่ม</t>
  </si>
  <si>
    <t>คำอธิบายในการกรอกข้อมูล</t>
  </si>
  <si>
    <t xml:space="preserve">1. ให้กรอกข้อมูลให้ครบถ้วน โดยกรมฯมีรายชื่อกลุ่มให้แล้ว แต่ถ้ากลุ่มยุบไปแล้วให้ตัดอออก ยกเว้น กลุ่มประเภท 3 </t>
  </si>
  <si>
    <t xml:space="preserve">2. กรณีเป็นกลุ่มประเภท 3 ให้กรอกข้อมูลด้วย เท่าที่ทราบข้อมูล </t>
  </si>
  <si>
    <t>3. กรณีไม่มีรายชื่อในทะเบียนของกรมฯ ให้เพิ่มชื่อและรายละเอียดข้อมูลทั้งหมดด้วย</t>
  </si>
  <si>
    <t xml:space="preserve">4. ให้ใช้แบบรายงานข้อมูลตามรูปแบบที่กรมฯ กำหนดเท่านั้น  </t>
  </si>
  <si>
    <t xml:space="preserve">    ประกอบด้วย  1. รูปแบบ EXCEL เท่านั้น</t>
  </si>
  <si>
    <t xml:space="preserve">     2. ไม่ต้องบันทึกข้อมูลเป็น FILE PDF </t>
  </si>
  <si>
    <t xml:space="preserve">     3. รายงานเป็น รุปแบบ excel  เพื่อประโยชน์ด้านการประมวลผลข้อมูล</t>
  </si>
  <si>
    <t xml:space="preserve">5. ให้จังหวัดรวบรวมข้อมูลทั้ง 3 แบบ ประกอบด้วย 1. แบบสรุปกลุ่มออมทรัพย์ฯ  2. ทะเบียนกลุ่มออมทรัพย์ฯ </t>
  </si>
  <si>
    <t xml:space="preserve">   3. ทะเบียน กข.คจ.   และรายงานให้กรมฯ ทราบ ตามระยะเวลาที่กำหนด</t>
  </si>
  <si>
    <t>แบบสรุปทะเบียนกลุ่มออมทรัพย์เพื่อการผลิต</t>
  </si>
  <si>
    <t>จำนวนหมู่บ้าน</t>
  </si>
  <si>
    <t>จำนวนหมู่บ้านเศรษฐกิจพอเพียง</t>
  </si>
  <si>
    <t>จำนวนเงินออมฯ</t>
  </si>
  <si>
    <t>กลุ่มออมทรัพย์ฯ</t>
  </si>
  <si>
    <t>เศรษฐกิจพอเพียงฯ</t>
  </si>
  <si>
    <t>ที่มีกลุ่มออมทรัพย์ฯ</t>
  </si>
  <si>
    <t>กลุ่มออมทรัพย์ฯในบัญชีธนาคาร</t>
  </si>
  <si>
    <t>ที่ปล่อยกู้</t>
  </si>
  <si>
    <t>ตำแหน่ง..............................................................</t>
  </si>
  <si>
    <t>เป็นกลุ่มธรรมา-</t>
  </si>
  <si>
    <t>จำนวน คร.</t>
  </si>
  <si>
    <t>เป้าหมาย</t>
  </si>
  <si>
    <t>ภิบาลดีเด่น</t>
  </si>
  <si>
    <t>สิ่งที่ส่งมาด้วย 2</t>
  </si>
  <si>
    <t>สิ่งที่ส่งมาด้วย 3</t>
  </si>
  <si>
    <t>สิ่งที่ส่งมาด้วย 4</t>
  </si>
  <si>
    <t>(ปี พ.ศ.)</t>
  </si>
  <si>
    <t>สิ่งที่ส่งมาด้วย 5</t>
  </si>
  <si>
    <t>อำเภอนครไทย จำนวนตำบลทั้งหมด 11 ตำบล</t>
  </si>
  <si>
    <t>อำเภอนครไทย จังหวัด พิษณุโลก</t>
  </si>
  <si>
    <t xml:space="preserve">      (...........................................................)</t>
  </si>
  <si>
    <t>ลงชื่อ................................................................ผู้รายงาน</t>
  </si>
  <si>
    <t>วันที่............เดือน..................................พ.ศ...................</t>
  </si>
  <si>
    <t>ข้อมูล ณ พฤษภาคม 2559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</si>
</sst>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7030A0"/>
      <name val="TH SarabunPSK"/>
      <family val="2"/>
    </font>
    <font>
      <sz val="16"/>
      <color rgb="FF7030A0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6"/>
      <name val="TH SarabunIT๙"/>
      <family val="2"/>
    </font>
    <font>
      <sz val="11"/>
      <color indexed="8"/>
      <name val="Tahoma"/>
      <family val="2"/>
      <charset val="222"/>
    </font>
    <font>
      <sz val="16"/>
      <color indexed="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20" fillId="0" borderId="0"/>
  </cellStyleXfs>
  <cellXfs count="268">
    <xf numFmtId="0" fontId="0" fillId="0" borderId="0" xfId="0"/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/>
    </xf>
    <xf numFmtId="187" fontId="6" fillId="0" borderId="3" xfId="1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/>
    <xf numFmtId="3" fontId="6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187" fontId="6" fillId="0" borderId="3" xfId="1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top"/>
    </xf>
    <xf numFmtId="187" fontId="6" fillId="0" borderId="7" xfId="1" applyNumberFormat="1" applyFont="1" applyFill="1" applyBorder="1" applyAlignment="1">
      <alignment horizontal="left" vertical="top"/>
    </xf>
    <xf numFmtId="187" fontId="6" fillId="0" borderId="1" xfId="1" applyNumberFormat="1" applyFont="1" applyFill="1" applyBorder="1" applyAlignment="1">
      <alignment vertical="top"/>
    </xf>
    <xf numFmtId="187" fontId="6" fillId="0" borderId="1" xfId="1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187" fontId="6" fillId="0" borderId="0" xfId="1" applyNumberFormat="1" applyFont="1" applyFill="1" applyAlignment="1">
      <alignment horizontal="left" vertical="top"/>
    </xf>
    <xf numFmtId="187" fontId="6" fillId="0" borderId="0" xfId="1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/>
    <xf numFmtId="187" fontId="7" fillId="0" borderId="8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shrinkToFi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shrinkToFit="1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shrinkToFit="1"/>
    </xf>
    <xf numFmtId="3" fontId="8" fillId="0" borderId="1" xfId="0" applyNumberFormat="1" applyFont="1" applyBorder="1" applyAlignment="1">
      <alignment shrinkToFit="1"/>
    </xf>
    <xf numFmtId="0" fontId="9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187" fontId="6" fillId="0" borderId="7" xfId="1" applyNumberFormat="1" applyFont="1" applyFill="1" applyBorder="1" applyAlignment="1">
      <alignment horizontal="right" vertical="top"/>
    </xf>
    <xf numFmtId="187" fontId="6" fillId="0" borderId="0" xfId="1" applyNumberFormat="1" applyFont="1" applyFill="1" applyAlignment="1">
      <alignment horizontal="right" vertical="top"/>
    </xf>
    <xf numFmtId="4" fontId="8" fillId="0" borderId="8" xfId="0" applyNumberFormat="1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5" fillId="0" borderId="0" xfId="0" applyFont="1"/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shrinkToFi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shrinkToFit="1"/>
    </xf>
    <xf numFmtId="0" fontId="16" fillId="0" borderId="1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shrinkToFi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shrinkToFit="1"/>
    </xf>
    <xf numFmtId="3" fontId="8" fillId="0" borderId="1" xfId="0" applyNumberFormat="1" applyFont="1" applyFill="1" applyBorder="1" applyAlignment="1">
      <alignment shrinkToFit="1"/>
    </xf>
    <xf numFmtId="0" fontId="8" fillId="0" borderId="1" xfId="0" applyFont="1" applyFill="1" applyBorder="1"/>
    <xf numFmtId="0" fontId="9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8" xfId="0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shrinkToFit="1"/>
    </xf>
    <xf numFmtId="3" fontId="8" fillId="0" borderId="1" xfId="0" applyNumberFormat="1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left" vertical="center"/>
    </xf>
    <xf numFmtId="187" fontId="8" fillId="0" borderId="8" xfId="1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shrinkToFit="1"/>
    </xf>
    <xf numFmtId="3" fontId="8" fillId="0" borderId="8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3" fontId="8" fillId="0" borderId="8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center" vertical="center" shrinkToFit="1"/>
    </xf>
    <xf numFmtId="187" fontId="8" fillId="0" borderId="1" xfId="1" applyNumberFormat="1" applyFont="1" applyFill="1" applyBorder="1" applyAlignment="1">
      <alignment vertical="top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left"/>
    </xf>
    <xf numFmtId="187" fontId="7" fillId="0" borderId="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15" fillId="0" borderId="3" xfId="0" applyFont="1" applyBorder="1"/>
    <xf numFmtId="0" fontId="15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15" fillId="0" borderId="4" xfId="0" applyFont="1" applyBorder="1"/>
    <xf numFmtId="43" fontId="6" fillId="0" borderId="2" xfId="1" applyFont="1" applyBorder="1"/>
    <xf numFmtId="43" fontId="6" fillId="0" borderId="3" xfId="1" applyFont="1" applyBorder="1"/>
    <xf numFmtId="43" fontId="6" fillId="0" borderId="4" xfId="1" applyFont="1" applyBorder="1"/>
    <xf numFmtId="43" fontId="6" fillId="0" borderId="1" xfId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87" fontId="7" fillId="0" borderId="9" xfId="1" applyNumberFormat="1" applyFont="1" applyFill="1" applyBorder="1" applyAlignment="1">
      <alignment horizontal="center" vertical="center" wrapText="1"/>
    </xf>
    <xf numFmtId="187" fontId="7" fillId="0" borderId="8" xfId="1" applyNumberFormat="1" applyFont="1" applyFill="1" applyBorder="1" applyAlignment="1">
      <alignment horizontal="center" vertical="center" wrapText="1"/>
    </xf>
    <xf numFmtId="187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87" fontId="7" fillId="0" borderId="5" xfId="1" applyNumberFormat="1" applyFont="1" applyFill="1" applyBorder="1" applyAlignment="1">
      <alignment horizontal="center" vertical="center" wrapText="1"/>
    </xf>
    <xf numFmtId="187" fontId="7" fillId="0" borderId="7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top"/>
    </xf>
    <xf numFmtId="0" fontId="17" fillId="0" borderId="12" xfId="0" applyFont="1" applyFill="1" applyBorder="1" applyAlignment="1">
      <alignment horizontal="center" vertical="top"/>
    </xf>
    <xf numFmtId="187" fontId="7" fillId="0" borderId="10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vertical="center" shrinkToFit="1"/>
    </xf>
    <xf numFmtId="3" fontId="8" fillId="0" borderId="8" xfId="0" applyNumberFormat="1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shrinkToFit="1"/>
    </xf>
    <xf numFmtId="0" fontId="9" fillId="2" borderId="6" xfId="0" applyFont="1" applyFill="1" applyBorder="1" applyAlignment="1">
      <alignment horizontal="center" shrinkToFit="1"/>
    </xf>
    <xf numFmtId="0" fontId="9" fillId="2" borderId="7" xfId="0" applyFont="1" applyFill="1" applyBorder="1" applyAlignment="1">
      <alignment horizontal="center" shrinkToFit="1"/>
    </xf>
    <xf numFmtId="0" fontId="9" fillId="3" borderId="5" xfId="0" applyFont="1" applyFill="1" applyBorder="1" applyAlignment="1">
      <alignment horizontal="center" shrinkToFit="1"/>
    </xf>
    <xf numFmtId="0" fontId="9" fillId="3" borderId="6" xfId="0" applyFont="1" applyFill="1" applyBorder="1" applyAlignment="1">
      <alignment horizontal="center" shrinkToFit="1"/>
    </xf>
    <xf numFmtId="0" fontId="9" fillId="3" borderId="7" xfId="0" applyFont="1" applyFill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9" fillId="0" borderId="7" xfId="0" applyFont="1" applyBorder="1" applyAlignment="1">
      <alignment horizontal="center" shrinkToFit="1"/>
    </xf>
    <xf numFmtId="0" fontId="9" fillId="0" borderId="1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1" fontId="19" fillId="0" borderId="10" xfId="0" applyNumberFormat="1" applyFont="1" applyFill="1" applyBorder="1" applyAlignment="1">
      <alignment vertical="center"/>
    </xf>
    <xf numFmtId="41" fontId="19" fillId="0" borderId="17" xfId="0" applyNumberFormat="1" applyFont="1" applyFill="1" applyBorder="1" applyAlignment="1">
      <alignment vertical="center"/>
    </xf>
    <xf numFmtId="41" fontId="19" fillId="0" borderId="8" xfId="0" applyNumberFormat="1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vertical="center"/>
    </xf>
    <xf numFmtId="4" fontId="21" fillId="0" borderId="17" xfId="3" applyNumberFormat="1" applyFont="1" applyFill="1" applyBorder="1" applyAlignment="1">
      <alignment vertical="center"/>
    </xf>
    <xf numFmtId="4" fontId="19" fillId="0" borderId="17" xfId="0" applyNumberFormat="1" applyFont="1" applyFill="1" applyBorder="1" applyAlignment="1">
      <alignment vertical="center"/>
    </xf>
    <xf numFmtId="4" fontId="19" fillId="0" borderId="17" xfId="0" applyNumberFormat="1" applyFont="1" applyFill="1" applyBorder="1" applyAlignment="1">
      <alignment horizontal="right" vertical="center"/>
    </xf>
    <xf numFmtId="4" fontId="19" fillId="0" borderId="8" xfId="0" applyNumberFormat="1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horizontal="right" vertical="center"/>
    </xf>
    <xf numFmtId="4" fontId="19" fillId="0" borderId="8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4" fontId="19" fillId="0" borderId="17" xfId="1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3" fontId="19" fillId="0" borderId="17" xfId="0" applyNumberFormat="1" applyFont="1" applyFill="1" applyBorder="1" applyAlignment="1"/>
    <xf numFmtId="3" fontId="19" fillId="0" borderId="17" xfId="1" applyNumberFormat="1" applyFont="1" applyFill="1" applyBorder="1" applyAlignment="1"/>
    <xf numFmtId="3" fontId="19" fillId="0" borderId="17" xfId="0" applyNumberFormat="1" applyFont="1" applyFill="1" applyBorder="1" applyAlignment="1">
      <alignment vertical="center"/>
    </xf>
    <xf numFmtId="3" fontId="19" fillId="0" borderId="8" xfId="1" applyNumberFormat="1" applyFont="1" applyFill="1" applyBorder="1" applyAlignment="1"/>
    <xf numFmtId="0" fontId="3" fillId="0" borderId="17" xfId="2" applyFont="1" applyBorder="1" applyAlignment="1">
      <alignment horizontal="center"/>
    </xf>
    <xf numFmtId="187" fontId="1" fillId="0" borderId="3" xfId="1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7" fontId="1" fillId="0" borderId="2" xfId="1" applyNumberFormat="1" applyFont="1" applyFill="1" applyBorder="1" applyAlignment="1">
      <alignment horizontal="right"/>
    </xf>
    <xf numFmtId="187" fontId="6" fillId="0" borderId="2" xfId="1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vertical="center"/>
    </xf>
    <xf numFmtId="187" fontId="1" fillId="0" borderId="3" xfId="1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 vertical="center"/>
    </xf>
    <xf numFmtId="187" fontId="1" fillId="0" borderId="4" xfId="1" applyNumberFormat="1" applyFont="1" applyFill="1" applyBorder="1" applyAlignment="1">
      <alignment horizontal="right"/>
    </xf>
    <xf numFmtId="187" fontId="6" fillId="0" borderId="4" xfId="1" applyNumberFormat="1" applyFont="1" applyFill="1" applyBorder="1" applyAlignment="1">
      <alignment horizontal="right" vertical="top"/>
    </xf>
  </cellXfs>
  <cellStyles count="4">
    <cellStyle name="เครื่องหมายจุลภาค" xfId="1" builtinId="3"/>
    <cellStyle name="ปกติ" xfId="0" builtinId="0"/>
    <cellStyle name="ปกติ 2" xfId="2"/>
    <cellStyle name="ปกติ_Sheet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7</xdr:row>
      <xdr:rowOff>66675</xdr:rowOff>
    </xdr:from>
    <xdr:to>
      <xdr:col>18</xdr:col>
      <xdr:colOff>123825</xdr:colOff>
      <xdr:row>11</xdr:row>
      <xdr:rowOff>38100</xdr:rowOff>
    </xdr:to>
    <xdr:sp macro="" textlink="">
      <xdr:nvSpPr>
        <xdr:cNvPr id="2" name="TextBox 1"/>
        <xdr:cNvSpPr txBox="1"/>
      </xdr:nvSpPr>
      <xdr:spPr>
        <a:xfrm>
          <a:off x="3171825" y="1676400"/>
          <a:ext cx="81724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6600">
              <a:latin typeface="Angsana New" panose="02020603050405020304" pitchFamily="18" charset="-34"/>
              <a:cs typeface="Angsana New" panose="02020603050405020304" pitchFamily="18" charset="-34"/>
            </a:rPr>
            <a:t>                       -    ตัวอย่าง    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122"/>
  <sheetViews>
    <sheetView topLeftCell="A100" zoomScaleSheetLayoutView="100" workbookViewId="0">
      <selection activeCell="B120" sqref="B120"/>
    </sheetView>
  </sheetViews>
  <sheetFormatPr defaultColWidth="8.75" defaultRowHeight="21"/>
  <cols>
    <col min="1" max="1" width="4.875" style="1" customWidth="1"/>
    <col min="2" max="2" width="10.375" style="32" customWidth="1"/>
    <col min="3" max="3" width="3.875" style="1" customWidth="1"/>
    <col min="4" max="4" width="11.125" style="33" bestFit="1" customWidth="1"/>
    <col min="5" max="5" width="5.75" style="1" customWidth="1"/>
    <col min="6" max="6" width="9" style="34" customWidth="1"/>
    <col min="7" max="7" width="11.5" style="35" customWidth="1"/>
    <col min="8" max="8" width="10.125" style="35" customWidth="1"/>
    <col min="9" max="15" width="4.625" style="36" customWidth="1"/>
    <col min="16" max="16" width="5.5" style="36" bestFit="1" customWidth="1"/>
    <col min="17" max="17" width="5.125" style="36" bestFit="1" customWidth="1"/>
    <col min="18" max="18" width="4.625" style="36" customWidth="1"/>
    <col min="19" max="19" width="5.125" style="36" bestFit="1" customWidth="1"/>
    <col min="20" max="20" width="4.625" style="36" customWidth="1"/>
    <col min="21" max="21" width="5.125" style="36" bestFit="1" customWidth="1"/>
    <col min="22" max="22" width="4.625" style="36" customWidth="1"/>
    <col min="23" max="16384" width="8.75" style="1"/>
  </cols>
  <sheetData>
    <row r="1" spans="1:22" ht="21.95" customHeight="1">
      <c r="A1" s="146" t="s">
        <v>145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21.95" customHeight="1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s="2" customFormat="1" ht="42.75" customHeight="1">
      <c r="A3" s="145" t="s">
        <v>146</v>
      </c>
      <c r="B3" s="145" t="s">
        <v>1</v>
      </c>
      <c r="C3" s="145" t="s">
        <v>2</v>
      </c>
      <c r="D3" s="147" t="s">
        <v>3</v>
      </c>
      <c r="E3" s="145" t="s">
        <v>4</v>
      </c>
      <c r="F3" s="149" t="s">
        <v>5</v>
      </c>
      <c r="G3" s="151" t="s">
        <v>6</v>
      </c>
      <c r="H3" s="151" t="s">
        <v>7</v>
      </c>
      <c r="I3" s="145" t="s">
        <v>8</v>
      </c>
      <c r="J3" s="145"/>
      <c r="K3" s="145"/>
      <c r="L3" s="145"/>
      <c r="M3" s="145"/>
      <c r="N3" s="145"/>
      <c r="O3" s="145" t="s">
        <v>9</v>
      </c>
      <c r="P3" s="145"/>
      <c r="Q3" s="145"/>
      <c r="R3" s="145"/>
      <c r="S3" s="145"/>
      <c r="T3" s="145" t="s">
        <v>10</v>
      </c>
      <c r="U3" s="145"/>
      <c r="V3" s="145"/>
    </row>
    <row r="4" spans="1:22" s="2" customFormat="1" ht="91.5" customHeight="1">
      <c r="A4" s="145"/>
      <c r="B4" s="145"/>
      <c r="C4" s="145"/>
      <c r="D4" s="148"/>
      <c r="E4" s="145"/>
      <c r="F4" s="150"/>
      <c r="G4" s="151"/>
      <c r="H4" s="151"/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16</v>
      </c>
      <c r="T4" s="3" t="s">
        <v>21</v>
      </c>
      <c r="U4" s="3" t="s">
        <v>22</v>
      </c>
      <c r="V4" s="3" t="s">
        <v>23</v>
      </c>
    </row>
    <row r="5" spans="1:22" ht="21.95" customHeight="1">
      <c r="A5" s="21">
        <v>1</v>
      </c>
      <c r="B5" s="6" t="s">
        <v>24</v>
      </c>
      <c r="C5" s="7">
        <v>1</v>
      </c>
      <c r="D5" s="8" t="s">
        <v>25</v>
      </c>
      <c r="E5" s="9">
        <v>2550</v>
      </c>
      <c r="F5" s="111">
        <v>94</v>
      </c>
      <c r="G5" s="11">
        <v>466900</v>
      </c>
      <c r="H5" s="12">
        <v>420000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1</v>
      </c>
      <c r="T5" s="7">
        <v>0</v>
      </c>
      <c r="U5" s="7">
        <v>1</v>
      </c>
      <c r="V5" s="7">
        <v>0</v>
      </c>
    </row>
    <row r="6" spans="1:22" ht="21.95" customHeight="1">
      <c r="A6" s="21">
        <v>2</v>
      </c>
      <c r="B6" s="6" t="s">
        <v>26</v>
      </c>
      <c r="C6" s="7">
        <v>2</v>
      </c>
      <c r="D6" s="8" t="s">
        <v>25</v>
      </c>
      <c r="E6" s="9">
        <v>2535</v>
      </c>
      <c r="F6" s="111">
        <v>154</v>
      </c>
      <c r="G6" s="11">
        <v>372900</v>
      </c>
      <c r="H6" s="12">
        <v>335000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</v>
      </c>
      <c r="P6" s="7">
        <v>1</v>
      </c>
      <c r="Q6" s="7">
        <v>1</v>
      </c>
      <c r="R6" s="7">
        <v>0</v>
      </c>
      <c r="S6" s="7">
        <v>1</v>
      </c>
      <c r="T6" s="7">
        <v>0</v>
      </c>
      <c r="U6" s="7">
        <v>1</v>
      </c>
      <c r="V6" s="7">
        <v>0</v>
      </c>
    </row>
    <row r="7" spans="1:22" ht="21.95" customHeight="1">
      <c r="A7" s="21">
        <v>3</v>
      </c>
      <c r="B7" s="6" t="s">
        <v>27</v>
      </c>
      <c r="C7" s="7">
        <v>3</v>
      </c>
      <c r="D7" s="8" t="s">
        <v>25</v>
      </c>
      <c r="E7" s="9">
        <v>2537</v>
      </c>
      <c r="F7" s="111">
        <v>115</v>
      </c>
      <c r="G7" s="11">
        <v>372150</v>
      </c>
      <c r="H7" s="12">
        <v>334000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0</v>
      </c>
      <c r="S7" s="7">
        <v>1</v>
      </c>
      <c r="T7" s="7">
        <v>0</v>
      </c>
      <c r="U7" s="7">
        <v>1</v>
      </c>
      <c r="V7" s="7">
        <v>0</v>
      </c>
    </row>
    <row r="8" spans="1:22" ht="21.95" customHeight="1">
      <c r="A8" s="21">
        <v>4</v>
      </c>
      <c r="B8" s="6" t="s">
        <v>28</v>
      </c>
      <c r="C8" s="7">
        <v>4</v>
      </c>
      <c r="D8" s="8" t="s">
        <v>25</v>
      </c>
      <c r="E8" s="9">
        <v>2539</v>
      </c>
      <c r="F8" s="111">
        <v>123</v>
      </c>
      <c r="G8" s="11">
        <v>262950</v>
      </c>
      <c r="H8" s="12">
        <v>236000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1</v>
      </c>
      <c r="T8" s="7">
        <v>0</v>
      </c>
      <c r="U8" s="7">
        <v>1</v>
      </c>
      <c r="V8" s="7">
        <v>0</v>
      </c>
    </row>
    <row r="9" spans="1:22" ht="21.95" customHeight="1">
      <c r="A9" s="21">
        <v>5</v>
      </c>
      <c r="B9" s="13" t="s">
        <v>29</v>
      </c>
      <c r="C9" s="7">
        <v>5</v>
      </c>
      <c r="D9" s="8" t="s">
        <v>25</v>
      </c>
      <c r="E9" s="9">
        <v>2536</v>
      </c>
      <c r="F9" s="111">
        <v>110</v>
      </c>
      <c r="G9" s="11">
        <v>237300</v>
      </c>
      <c r="H9" s="12">
        <v>213000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1</v>
      </c>
      <c r="R9" s="7">
        <v>0</v>
      </c>
      <c r="S9" s="7">
        <v>1</v>
      </c>
      <c r="T9" s="7">
        <v>0</v>
      </c>
      <c r="U9" s="7">
        <v>1</v>
      </c>
      <c r="V9" s="7">
        <v>0</v>
      </c>
    </row>
    <row r="10" spans="1:22" ht="21.95" customHeight="1">
      <c r="A10" s="21">
        <v>6</v>
      </c>
      <c r="B10" s="13" t="s">
        <v>30</v>
      </c>
      <c r="C10" s="7">
        <v>6</v>
      </c>
      <c r="D10" s="8" t="s">
        <v>25</v>
      </c>
      <c r="E10" s="9">
        <v>2542</v>
      </c>
      <c r="F10" s="111">
        <v>20</v>
      </c>
      <c r="G10" s="11">
        <v>34400</v>
      </c>
      <c r="H10" s="12">
        <v>31000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1</v>
      </c>
      <c r="T10" s="7">
        <v>0</v>
      </c>
      <c r="U10" s="7">
        <v>1</v>
      </c>
      <c r="V10" s="7">
        <v>0</v>
      </c>
    </row>
    <row r="11" spans="1:22" ht="21.95" customHeight="1">
      <c r="A11" s="21">
        <v>7</v>
      </c>
      <c r="B11" s="13" t="s">
        <v>31</v>
      </c>
      <c r="C11" s="7">
        <v>7</v>
      </c>
      <c r="D11" s="8" t="s">
        <v>25</v>
      </c>
      <c r="E11" s="9">
        <v>2540</v>
      </c>
      <c r="F11" s="111">
        <v>140</v>
      </c>
      <c r="G11" s="11">
        <v>138800</v>
      </c>
      <c r="H11" s="12">
        <v>124000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</v>
      </c>
      <c r="R11" s="7">
        <v>0</v>
      </c>
      <c r="S11" s="7">
        <v>1</v>
      </c>
      <c r="T11" s="7">
        <v>0</v>
      </c>
      <c r="U11" s="7">
        <v>1</v>
      </c>
      <c r="V11" s="7">
        <v>0</v>
      </c>
    </row>
    <row r="12" spans="1:22" ht="21.95" customHeight="1">
      <c r="A12" s="21">
        <v>8</v>
      </c>
      <c r="B12" s="13" t="s">
        <v>32</v>
      </c>
      <c r="C12" s="7">
        <v>8</v>
      </c>
      <c r="D12" s="8" t="s">
        <v>25</v>
      </c>
      <c r="E12" s="9">
        <v>2542</v>
      </c>
      <c r="F12" s="111">
        <v>75</v>
      </c>
      <c r="G12" s="11">
        <v>183200</v>
      </c>
      <c r="H12" s="12">
        <v>164000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1</v>
      </c>
      <c r="R12" s="7">
        <v>0</v>
      </c>
      <c r="S12" s="7">
        <v>1</v>
      </c>
      <c r="T12" s="7">
        <v>0</v>
      </c>
      <c r="U12" s="7">
        <v>1</v>
      </c>
      <c r="V12" s="7">
        <v>0</v>
      </c>
    </row>
    <row r="13" spans="1:22" ht="21.95" customHeight="1">
      <c r="A13" s="21">
        <v>9</v>
      </c>
      <c r="B13" s="6" t="s">
        <v>33</v>
      </c>
      <c r="C13" s="7">
        <v>1</v>
      </c>
      <c r="D13" s="8" t="s">
        <v>34</v>
      </c>
      <c r="E13" s="9">
        <v>2544</v>
      </c>
      <c r="F13" s="111">
        <v>223</v>
      </c>
      <c r="G13" s="11">
        <v>1056540</v>
      </c>
      <c r="H13" s="5">
        <v>980000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1</v>
      </c>
      <c r="R13" s="7">
        <v>0</v>
      </c>
      <c r="S13" s="7">
        <v>1</v>
      </c>
      <c r="T13" s="7">
        <v>0</v>
      </c>
      <c r="U13" s="7">
        <v>1</v>
      </c>
      <c r="V13" s="7">
        <v>0</v>
      </c>
    </row>
    <row r="14" spans="1:22" ht="21.95" customHeight="1">
      <c r="A14" s="21">
        <v>10</v>
      </c>
      <c r="B14" s="6" t="s">
        <v>35</v>
      </c>
      <c r="C14" s="7">
        <v>2</v>
      </c>
      <c r="D14" s="8" t="s">
        <v>34</v>
      </c>
      <c r="E14" s="9">
        <v>2544</v>
      </c>
      <c r="F14" s="111">
        <v>227</v>
      </c>
      <c r="G14" s="11">
        <v>413900</v>
      </c>
      <c r="H14" s="5">
        <v>387000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1</v>
      </c>
      <c r="R14" s="7">
        <v>0</v>
      </c>
      <c r="S14" s="7">
        <v>1</v>
      </c>
      <c r="T14" s="7">
        <v>0</v>
      </c>
      <c r="U14" s="7">
        <v>1</v>
      </c>
      <c r="V14" s="7">
        <v>0</v>
      </c>
    </row>
    <row r="15" spans="1:22" ht="21.95" customHeight="1">
      <c r="A15" s="21">
        <v>11</v>
      </c>
      <c r="B15" s="6" t="s">
        <v>36</v>
      </c>
      <c r="C15" s="7">
        <v>3</v>
      </c>
      <c r="D15" s="8" t="s">
        <v>34</v>
      </c>
      <c r="E15" s="9">
        <v>2544</v>
      </c>
      <c r="F15" s="111">
        <v>76</v>
      </c>
      <c r="G15" s="11">
        <v>357150</v>
      </c>
      <c r="H15" s="5">
        <v>300000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1</v>
      </c>
      <c r="T15" s="7">
        <v>0</v>
      </c>
      <c r="U15" s="7">
        <v>1</v>
      </c>
      <c r="V15" s="7">
        <v>0</v>
      </c>
    </row>
    <row r="16" spans="1:22" ht="21.95" customHeight="1">
      <c r="A16" s="21">
        <v>12</v>
      </c>
      <c r="B16" s="6" t="s">
        <v>37</v>
      </c>
      <c r="C16" s="7">
        <v>4</v>
      </c>
      <c r="D16" s="8" t="s">
        <v>34</v>
      </c>
      <c r="E16" s="9">
        <v>2541</v>
      </c>
      <c r="F16" s="111">
        <v>556</v>
      </c>
      <c r="G16" s="11">
        <v>2686560</v>
      </c>
      <c r="H16" s="5">
        <v>2200000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</v>
      </c>
      <c r="Q16" s="7">
        <v>1</v>
      </c>
      <c r="R16" s="7">
        <v>0</v>
      </c>
      <c r="S16" s="7">
        <v>1</v>
      </c>
      <c r="T16" s="7">
        <v>0</v>
      </c>
      <c r="U16" s="7">
        <v>1</v>
      </c>
      <c r="V16" s="7">
        <v>0</v>
      </c>
    </row>
    <row r="17" spans="1:22" ht="21.95" customHeight="1">
      <c r="A17" s="21">
        <v>13</v>
      </c>
      <c r="B17" s="13" t="s">
        <v>38</v>
      </c>
      <c r="C17" s="7">
        <v>5</v>
      </c>
      <c r="D17" s="8" t="s">
        <v>34</v>
      </c>
      <c r="E17" s="9">
        <v>2538</v>
      </c>
      <c r="F17" s="111">
        <v>207</v>
      </c>
      <c r="G17" s="11">
        <v>510710</v>
      </c>
      <c r="H17" s="5">
        <v>465000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7">
        <v>1</v>
      </c>
      <c r="T17" s="7">
        <v>0</v>
      </c>
      <c r="U17" s="7">
        <v>1</v>
      </c>
      <c r="V17" s="7">
        <v>0</v>
      </c>
    </row>
    <row r="18" spans="1:22" ht="21.95" customHeight="1">
      <c r="A18" s="21">
        <v>14</v>
      </c>
      <c r="B18" s="13" t="s">
        <v>39</v>
      </c>
      <c r="C18" s="7">
        <v>6</v>
      </c>
      <c r="D18" s="8" t="s">
        <v>34</v>
      </c>
      <c r="E18" s="9">
        <v>2544</v>
      </c>
      <c r="F18" s="111">
        <v>188</v>
      </c>
      <c r="G18" s="11">
        <v>442480</v>
      </c>
      <c r="H18" s="5">
        <v>400000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</v>
      </c>
      <c r="Q18" s="7">
        <v>1</v>
      </c>
      <c r="R18" s="7">
        <v>0</v>
      </c>
      <c r="S18" s="7">
        <v>1</v>
      </c>
      <c r="T18" s="7">
        <v>0</v>
      </c>
      <c r="U18" s="7">
        <v>1</v>
      </c>
      <c r="V18" s="7">
        <v>0</v>
      </c>
    </row>
    <row r="19" spans="1:22" ht="21.95" customHeight="1">
      <c r="A19" s="21">
        <v>15</v>
      </c>
      <c r="B19" s="13" t="s">
        <v>40</v>
      </c>
      <c r="C19" s="7">
        <v>8</v>
      </c>
      <c r="D19" s="8" t="s">
        <v>34</v>
      </c>
      <c r="E19" s="9">
        <v>2544</v>
      </c>
      <c r="F19" s="111">
        <v>379</v>
      </c>
      <c r="G19" s="11">
        <v>1630780</v>
      </c>
      <c r="H19" s="5">
        <v>1250000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1</v>
      </c>
      <c r="R19" s="7">
        <v>0</v>
      </c>
      <c r="S19" s="7">
        <v>1</v>
      </c>
      <c r="T19" s="7">
        <v>0</v>
      </c>
      <c r="U19" s="7">
        <v>1</v>
      </c>
      <c r="V19" s="7">
        <v>0</v>
      </c>
    </row>
    <row r="20" spans="1:22" ht="21.95" customHeight="1">
      <c r="A20" s="21">
        <v>16</v>
      </c>
      <c r="B20" s="13" t="s">
        <v>41</v>
      </c>
      <c r="C20" s="7">
        <v>9</v>
      </c>
      <c r="D20" s="8" t="s">
        <v>34</v>
      </c>
      <c r="E20" s="9">
        <v>2544</v>
      </c>
      <c r="F20" s="111">
        <v>172</v>
      </c>
      <c r="G20" s="11">
        <v>413470</v>
      </c>
      <c r="H20" s="5">
        <v>393000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>
        <v>0</v>
      </c>
      <c r="S20" s="7">
        <v>1</v>
      </c>
      <c r="T20" s="7">
        <v>0</v>
      </c>
      <c r="U20" s="7">
        <v>1</v>
      </c>
      <c r="V20" s="7">
        <v>0</v>
      </c>
    </row>
    <row r="21" spans="1:22" ht="21.95" customHeight="1">
      <c r="A21" s="21">
        <v>17</v>
      </c>
      <c r="B21" s="13" t="s">
        <v>42</v>
      </c>
      <c r="C21" s="14">
        <v>10</v>
      </c>
      <c r="D21" s="15" t="s">
        <v>34</v>
      </c>
      <c r="E21" s="16">
        <v>2543</v>
      </c>
      <c r="F21" s="14">
        <v>156</v>
      </c>
      <c r="G21" s="17">
        <v>315370</v>
      </c>
      <c r="H21" s="5">
        <v>278000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7">
        <v>0</v>
      </c>
      <c r="O21" s="14">
        <v>0</v>
      </c>
      <c r="P21" s="14">
        <v>1</v>
      </c>
      <c r="Q21" s="14">
        <v>1</v>
      </c>
      <c r="R21" s="14">
        <v>0</v>
      </c>
      <c r="S21" s="14">
        <v>1</v>
      </c>
      <c r="T21" s="7">
        <v>0</v>
      </c>
      <c r="U21" s="7">
        <v>1</v>
      </c>
      <c r="V21" s="7">
        <v>0</v>
      </c>
    </row>
    <row r="22" spans="1:22" ht="21.95" customHeight="1">
      <c r="A22" s="21">
        <v>18</v>
      </c>
      <c r="B22" s="6" t="s">
        <v>43</v>
      </c>
      <c r="C22" s="14">
        <v>11</v>
      </c>
      <c r="D22" s="15" t="s">
        <v>34</v>
      </c>
      <c r="E22" s="16">
        <v>2544</v>
      </c>
      <c r="F22" s="14">
        <v>124</v>
      </c>
      <c r="G22" s="17">
        <v>1118000</v>
      </c>
      <c r="H22" s="5">
        <v>1000000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7">
        <v>0</v>
      </c>
      <c r="O22" s="14">
        <v>0</v>
      </c>
      <c r="P22" s="14">
        <v>1</v>
      </c>
      <c r="Q22" s="14">
        <v>1</v>
      </c>
      <c r="R22" s="14">
        <v>0</v>
      </c>
      <c r="S22" s="14">
        <v>1</v>
      </c>
      <c r="T22" s="7">
        <v>0</v>
      </c>
      <c r="U22" s="7">
        <v>1</v>
      </c>
      <c r="V22" s="7">
        <v>0</v>
      </c>
    </row>
    <row r="23" spans="1:22" ht="21.95" customHeight="1">
      <c r="A23" s="21">
        <v>19</v>
      </c>
      <c r="B23" s="6" t="s">
        <v>44</v>
      </c>
      <c r="C23" s="7">
        <v>12</v>
      </c>
      <c r="D23" s="8" t="s">
        <v>34</v>
      </c>
      <c r="E23" s="9">
        <v>2544</v>
      </c>
      <c r="F23" s="111">
        <v>84</v>
      </c>
      <c r="G23" s="11">
        <v>385260</v>
      </c>
      <c r="H23" s="5">
        <v>330000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1</v>
      </c>
      <c r="R23" s="7">
        <v>0</v>
      </c>
      <c r="S23" s="7">
        <v>1</v>
      </c>
      <c r="T23" s="7">
        <v>0</v>
      </c>
      <c r="U23" s="7">
        <v>1</v>
      </c>
      <c r="V23" s="7">
        <v>0</v>
      </c>
    </row>
    <row r="24" spans="1:22" ht="21.95" customHeight="1">
      <c r="A24" s="21">
        <v>20</v>
      </c>
      <c r="B24" s="6" t="s">
        <v>45</v>
      </c>
      <c r="C24" s="7">
        <v>13</v>
      </c>
      <c r="D24" s="8" t="s">
        <v>34</v>
      </c>
      <c r="E24" s="9">
        <v>2544</v>
      </c>
      <c r="F24" s="111">
        <v>108</v>
      </c>
      <c r="G24" s="11">
        <v>468930</v>
      </c>
      <c r="H24" s="5">
        <v>410000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1</v>
      </c>
      <c r="R24" s="7">
        <v>0</v>
      </c>
      <c r="S24" s="7">
        <v>1</v>
      </c>
      <c r="T24" s="7">
        <v>0</v>
      </c>
      <c r="U24" s="7">
        <v>1</v>
      </c>
      <c r="V24" s="7">
        <v>0</v>
      </c>
    </row>
    <row r="25" spans="1:22" ht="21.95" customHeight="1">
      <c r="A25" s="21">
        <v>21</v>
      </c>
      <c r="B25" s="6" t="s">
        <v>46</v>
      </c>
      <c r="C25" s="7">
        <v>2</v>
      </c>
      <c r="D25" s="8" t="s">
        <v>47</v>
      </c>
      <c r="E25" s="9">
        <v>2541</v>
      </c>
      <c r="F25" s="7">
        <v>350</v>
      </c>
      <c r="G25" s="18">
        <v>1250700</v>
      </c>
      <c r="H25" s="5">
        <v>1200000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7">
        <v>0</v>
      </c>
      <c r="U25" s="7">
        <v>1</v>
      </c>
      <c r="V25" s="7">
        <v>0</v>
      </c>
    </row>
    <row r="26" spans="1:22" ht="21.95" customHeight="1">
      <c r="A26" s="21">
        <v>22</v>
      </c>
      <c r="B26" s="6" t="s">
        <v>48</v>
      </c>
      <c r="C26" s="7">
        <v>3</v>
      </c>
      <c r="D26" s="8" t="s">
        <v>47</v>
      </c>
      <c r="E26" s="9">
        <v>2539</v>
      </c>
      <c r="F26" s="111">
        <v>129</v>
      </c>
      <c r="G26" s="11">
        <v>430000</v>
      </c>
      <c r="H26" s="5">
        <v>400000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  <c r="R26" s="7">
        <v>0</v>
      </c>
      <c r="S26" s="7">
        <v>1</v>
      </c>
      <c r="T26" s="7">
        <v>0</v>
      </c>
      <c r="U26" s="7">
        <v>1</v>
      </c>
      <c r="V26" s="7">
        <v>0</v>
      </c>
    </row>
    <row r="27" spans="1:22" ht="21.95" customHeight="1">
      <c r="A27" s="21">
        <v>23</v>
      </c>
      <c r="B27" s="6" t="s">
        <v>49</v>
      </c>
      <c r="C27" s="7">
        <v>4</v>
      </c>
      <c r="D27" s="8" t="s">
        <v>47</v>
      </c>
      <c r="E27" s="9">
        <v>2540</v>
      </c>
      <c r="F27" s="111">
        <v>180</v>
      </c>
      <c r="G27" s="11">
        <v>210000</v>
      </c>
      <c r="H27" s="5">
        <v>200000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1</v>
      </c>
      <c r="R27" s="7">
        <v>0</v>
      </c>
      <c r="S27" s="7">
        <v>1</v>
      </c>
      <c r="T27" s="7">
        <v>0</v>
      </c>
      <c r="U27" s="7">
        <v>1</v>
      </c>
      <c r="V27" s="7">
        <v>0</v>
      </c>
    </row>
    <row r="28" spans="1:22" ht="21.95" customHeight="1">
      <c r="A28" s="21">
        <v>24</v>
      </c>
      <c r="B28" s="6" t="s">
        <v>50</v>
      </c>
      <c r="C28" s="14">
        <v>5</v>
      </c>
      <c r="D28" s="15" t="s">
        <v>47</v>
      </c>
      <c r="E28" s="16">
        <v>2542</v>
      </c>
      <c r="F28" s="14">
        <v>159</v>
      </c>
      <c r="G28" s="17">
        <v>752000</v>
      </c>
      <c r="H28" s="5">
        <v>750000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7">
        <v>0</v>
      </c>
      <c r="O28" s="14">
        <v>1</v>
      </c>
      <c r="P28" s="14">
        <v>1</v>
      </c>
      <c r="Q28" s="14">
        <v>1</v>
      </c>
      <c r="R28" s="14">
        <v>1</v>
      </c>
      <c r="S28" s="14">
        <v>0</v>
      </c>
      <c r="T28" s="7">
        <v>0</v>
      </c>
      <c r="U28" s="14">
        <v>1</v>
      </c>
      <c r="V28" s="7">
        <v>0</v>
      </c>
    </row>
    <row r="29" spans="1:22" ht="21.95" customHeight="1">
      <c r="A29" s="21">
        <v>25</v>
      </c>
      <c r="B29" s="13" t="s">
        <v>51</v>
      </c>
      <c r="C29" s="7">
        <v>6</v>
      </c>
      <c r="D29" s="8" t="s">
        <v>47</v>
      </c>
      <c r="E29" s="9">
        <v>2544</v>
      </c>
      <c r="F29" s="7">
        <v>154</v>
      </c>
      <c r="G29" s="18">
        <v>291000</v>
      </c>
      <c r="H29" s="5">
        <v>280000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  <c r="S29" s="7">
        <v>1</v>
      </c>
      <c r="T29" s="7">
        <v>0</v>
      </c>
      <c r="U29" s="7">
        <v>1</v>
      </c>
      <c r="V29" s="7">
        <v>0</v>
      </c>
    </row>
    <row r="30" spans="1:22" ht="21.95" customHeight="1">
      <c r="A30" s="21">
        <v>26</v>
      </c>
      <c r="B30" s="13" t="s">
        <v>52</v>
      </c>
      <c r="C30" s="7">
        <v>8</v>
      </c>
      <c r="D30" s="8" t="s">
        <v>47</v>
      </c>
      <c r="E30" s="9">
        <v>2544</v>
      </c>
      <c r="F30" s="7">
        <v>119</v>
      </c>
      <c r="G30" s="18">
        <v>240000</v>
      </c>
      <c r="H30" s="5">
        <v>230000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>
        <v>0</v>
      </c>
      <c r="S30" s="7">
        <v>1</v>
      </c>
      <c r="T30" s="7">
        <v>0</v>
      </c>
      <c r="U30" s="7">
        <v>1</v>
      </c>
      <c r="V30" s="7">
        <v>0</v>
      </c>
    </row>
    <row r="31" spans="1:22" ht="21.95" customHeight="1">
      <c r="A31" s="21">
        <v>27</v>
      </c>
      <c r="B31" s="13" t="s">
        <v>53</v>
      </c>
      <c r="C31" s="7">
        <v>9</v>
      </c>
      <c r="D31" s="8" t="s">
        <v>47</v>
      </c>
      <c r="E31" s="9">
        <v>2541</v>
      </c>
      <c r="F31" s="111">
        <v>352</v>
      </c>
      <c r="G31" s="11">
        <v>3160000</v>
      </c>
      <c r="H31" s="5">
        <v>3100000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1</v>
      </c>
      <c r="R31" s="7">
        <v>0</v>
      </c>
      <c r="S31" s="7">
        <v>1</v>
      </c>
      <c r="T31" s="7">
        <v>0</v>
      </c>
      <c r="U31" s="7">
        <v>1</v>
      </c>
      <c r="V31" s="7">
        <v>0</v>
      </c>
    </row>
    <row r="32" spans="1:22" ht="21.95" customHeight="1">
      <c r="A32" s="21">
        <v>28</v>
      </c>
      <c r="B32" s="13" t="s">
        <v>54</v>
      </c>
      <c r="C32" s="7">
        <v>10</v>
      </c>
      <c r="D32" s="8" t="s">
        <v>47</v>
      </c>
      <c r="E32" s="9">
        <v>2543</v>
      </c>
      <c r="F32" s="111">
        <v>155</v>
      </c>
      <c r="G32" s="11">
        <v>871820</v>
      </c>
      <c r="H32" s="5">
        <v>860000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1</v>
      </c>
      <c r="R32" s="7">
        <v>0</v>
      </c>
      <c r="S32" s="7">
        <v>1</v>
      </c>
      <c r="T32" s="7">
        <v>0</v>
      </c>
      <c r="U32" s="7">
        <v>1</v>
      </c>
      <c r="V32" s="7">
        <v>0</v>
      </c>
    </row>
    <row r="33" spans="1:22" ht="21.95" customHeight="1">
      <c r="A33" s="21">
        <v>29</v>
      </c>
      <c r="B33" s="6" t="s">
        <v>55</v>
      </c>
      <c r="C33" s="7">
        <v>11</v>
      </c>
      <c r="D33" s="8" t="s">
        <v>47</v>
      </c>
      <c r="E33" s="9">
        <v>2542</v>
      </c>
      <c r="F33" s="7">
        <v>154</v>
      </c>
      <c r="G33" s="18">
        <v>485000</v>
      </c>
      <c r="H33" s="5">
        <v>450000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  <c r="P33" s="7">
        <v>1</v>
      </c>
      <c r="Q33" s="7">
        <v>1</v>
      </c>
      <c r="R33" s="7">
        <v>0</v>
      </c>
      <c r="S33" s="7">
        <v>0</v>
      </c>
      <c r="T33" s="7">
        <v>0</v>
      </c>
      <c r="U33" s="7">
        <v>1</v>
      </c>
      <c r="V33" s="7">
        <v>0</v>
      </c>
    </row>
    <row r="34" spans="1:22" ht="21.95" customHeight="1">
      <c r="A34" s="21">
        <v>30</v>
      </c>
      <c r="B34" s="6" t="s">
        <v>56</v>
      </c>
      <c r="C34" s="7">
        <v>13</v>
      </c>
      <c r="D34" s="8" t="s">
        <v>47</v>
      </c>
      <c r="E34" s="9">
        <v>2544</v>
      </c>
      <c r="F34" s="7">
        <v>130</v>
      </c>
      <c r="G34" s="18">
        <v>385000</v>
      </c>
      <c r="H34" s="5">
        <v>380000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  <c r="P34" s="7">
        <v>1</v>
      </c>
      <c r="Q34" s="7">
        <v>1</v>
      </c>
      <c r="R34" s="7">
        <v>0</v>
      </c>
      <c r="S34" s="7">
        <v>0</v>
      </c>
      <c r="T34" s="7">
        <v>0</v>
      </c>
      <c r="U34" s="7">
        <v>1</v>
      </c>
      <c r="V34" s="7">
        <v>0</v>
      </c>
    </row>
    <row r="35" spans="1:22" ht="21.95" customHeight="1">
      <c r="A35" s="21">
        <v>31</v>
      </c>
      <c r="B35" s="6" t="s">
        <v>57</v>
      </c>
      <c r="C35" s="7">
        <v>14</v>
      </c>
      <c r="D35" s="8" t="s">
        <v>47</v>
      </c>
      <c r="E35" s="9">
        <v>2545</v>
      </c>
      <c r="F35" s="111">
        <v>275</v>
      </c>
      <c r="G35" s="11">
        <v>721200</v>
      </c>
      <c r="H35" s="5">
        <v>700000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1</v>
      </c>
      <c r="R35" s="7">
        <v>0</v>
      </c>
      <c r="S35" s="7">
        <v>1</v>
      </c>
      <c r="T35" s="7">
        <v>0</v>
      </c>
      <c r="U35" s="7">
        <v>1</v>
      </c>
      <c r="V35" s="7">
        <v>0</v>
      </c>
    </row>
    <row r="36" spans="1:22" ht="21.95" customHeight="1">
      <c r="A36" s="21">
        <v>32</v>
      </c>
      <c r="B36" s="6" t="s">
        <v>58</v>
      </c>
      <c r="C36" s="14">
        <v>1</v>
      </c>
      <c r="D36" s="15" t="s">
        <v>59</v>
      </c>
      <c r="E36" s="16">
        <v>2542</v>
      </c>
      <c r="F36" s="14">
        <v>48</v>
      </c>
      <c r="G36" s="17">
        <v>202200</v>
      </c>
      <c r="H36" s="12">
        <v>172000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7">
        <v>0</v>
      </c>
      <c r="O36" s="14">
        <v>1</v>
      </c>
      <c r="P36" s="14">
        <v>1</v>
      </c>
      <c r="Q36" s="14">
        <v>1</v>
      </c>
      <c r="R36" s="14">
        <v>0</v>
      </c>
      <c r="S36" s="14">
        <v>1</v>
      </c>
      <c r="T36" s="7">
        <v>0</v>
      </c>
      <c r="U36" s="7">
        <v>1</v>
      </c>
      <c r="V36" s="7">
        <v>0</v>
      </c>
    </row>
    <row r="37" spans="1:22" ht="21.95" customHeight="1">
      <c r="A37" s="21">
        <v>33</v>
      </c>
      <c r="B37" s="6" t="s">
        <v>60</v>
      </c>
      <c r="C37" s="7">
        <v>2</v>
      </c>
      <c r="D37" s="15" t="s">
        <v>59</v>
      </c>
      <c r="E37" s="16">
        <v>2542</v>
      </c>
      <c r="F37" s="111">
        <v>113</v>
      </c>
      <c r="G37" s="11">
        <v>251800</v>
      </c>
      <c r="H37" s="12">
        <v>214000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7">
        <v>1</v>
      </c>
      <c r="Q37" s="7">
        <v>1</v>
      </c>
      <c r="R37" s="7">
        <v>0</v>
      </c>
      <c r="S37" s="7">
        <v>1</v>
      </c>
      <c r="T37" s="7">
        <v>0</v>
      </c>
      <c r="U37" s="7">
        <v>1</v>
      </c>
      <c r="V37" s="7">
        <v>0</v>
      </c>
    </row>
    <row r="38" spans="1:22" ht="21.95" customHeight="1">
      <c r="A38" s="21">
        <v>34</v>
      </c>
      <c r="B38" s="6" t="s">
        <v>61</v>
      </c>
      <c r="C38" s="7">
        <v>3</v>
      </c>
      <c r="D38" s="15" t="s">
        <v>59</v>
      </c>
      <c r="E38" s="16">
        <v>2539</v>
      </c>
      <c r="F38" s="111">
        <v>106</v>
      </c>
      <c r="G38" s="11">
        <v>231750</v>
      </c>
      <c r="H38" s="12">
        <v>197000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</v>
      </c>
      <c r="R38" s="7">
        <v>0</v>
      </c>
      <c r="S38" s="7">
        <v>1</v>
      </c>
      <c r="T38" s="7">
        <v>0</v>
      </c>
      <c r="U38" s="7">
        <v>1</v>
      </c>
      <c r="V38" s="7">
        <v>0</v>
      </c>
    </row>
    <row r="39" spans="1:22" ht="21.95" customHeight="1">
      <c r="A39" s="21">
        <v>35</v>
      </c>
      <c r="B39" s="6" t="s">
        <v>62</v>
      </c>
      <c r="C39" s="7">
        <v>4</v>
      </c>
      <c r="D39" s="15" t="s">
        <v>59</v>
      </c>
      <c r="E39" s="16">
        <v>2544</v>
      </c>
      <c r="F39" s="111">
        <v>70</v>
      </c>
      <c r="G39" s="11">
        <v>81250</v>
      </c>
      <c r="H39" s="12">
        <v>69000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1</v>
      </c>
      <c r="R39" s="7">
        <v>0</v>
      </c>
      <c r="S39" s="7">
        <v>1</v>
      </c>
      <c r="T39" s="7">
        <v>0</v>
      </c>
      <c r="U39" s="7">
        <v>1</v>
      </c>
      <c r="V39" s="7">
        <v>0</v>
      </c>
    </row>
    <row r="40" spans="1:22" ht="21.95" customHeight="1">
      <c r="A40" s="21">
        <v>36</v>
      </c>
      <c r="B40" s="13" t="s">
        <v>63</v>
      </c>
      <c r="C40" s="14">
        <v>5</v>
      </c>
      <c r="D40" s="15" t="s">
        <v>59</v>
      </c>
      <c r="E40" s="16">
        <v>2542</v>
      </c>
      <c r="F40" s="14">
        <v>65</v>
      </c>
      <c r="G40" s="17">
        <v>314700</v>
      </c>
      <c r="H40" s="12">
        <v>267500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7">
        <v>0</v>
      </c>
      <c r="O40" s="14">
        <v>0</v>
      </c>
      <c r="P40" s="14">
        <v>0</v>
      </c>
      <c r="Q40" s="14">
        <v>1</v>
      </c>
      <c r="R40" s="14">
        <v>0</v>
      </c>
      <c r="S40" s="14">
        <v>1</v>
      </c>
      <c r="T40" s="7">
        <v>0</v>
      </c>
      <c r="U40" s="7">
        <v>1</v>
      </c>
      <c r="V40" s="7">
        <v>0</v>
      </c>
    </row>
    <row r="41" spans="1:22" ht="21.95" customHeight="1">
      <c r="A41" s="21">
        <v>37</v>
      </c>
      <c r="B41" s="13" t="s">
        <v>64</v>
      </c>
      <c r="C41" s="7">
        <v>6</v>
      </c>
      <c r="D41" s="15" t="s">
        <v>59</v>
      </c>
      <c r="E41" s="19">
        <v>2542</v>
      </c>
      <c r="F41" s="111">
        <v>32</v>
      </c>
      <c r="G41" s="11">
        <v>106600</v>
      </c>
      <c r="H41" s="12">
        <v>900000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1</v>
      </c>
      <c r="R41" s="7">
        <v>0</v>
      </c>
      <c r="S41" s="7">
        <v>1</v>
      </c>
      <c r="T41" s="7">
        <v>0</v>
      </c>
      <c r="U41" s="7">
        <v>1</v>
      </c>
      <c r="V41" s="7">
        <v>0</v>
      </c>
    </row>
    <row r="42" spans="1:22" ht="21.95" customHeight="1">
      <c r="A42" s="21">
        <v>38</v>
      </c>
      <c r="B42" s="13" t="s">
        <v>65</v>
      </c>
      <c r="C42" s="7">
        <v>7</v>
      </c>
      <c r="D42" s="15" t="s">
        <v>59</v>
      </c>
      <c r="E42" s="19">
        <v>2548</v>
      </c>
      <c r="F42" s="111">
        <v>36</v>
      </c>
      <c r="G42" s="11">
        <v>126300</v>
      </c>
      <c r="H42" s="12">
        <v>110000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1</v>
      </c>
      <c r="R42" s="7">
        <v>0</v>
      </c>
      <c r="S42" s="7">
        <v>1</v>
      </c>
      <c r="T42" s="7">
        <v>0</v>
      </c>
      <c r="U42" s="7">
        <v>1</v>
      </c>
      <c r="V42" s="7">
        <v>0</v>
      </c>
    </row>
    <row r="43" spans="1:22" ht="21.95" customHeight="1">
      <c r="A43" s="21">
        <v>39</v>
      </c>
      <c r="B43" s="6" t="s">
        <v>66</v>
      </c>
      <c r="C43" s="7">
        <v>1</v>
      </c>
      <c r="D43" s="8" t="s">
        <v>67</v>
      </c>
      <c r="E43" s="9">
        <v>2542</v>
      </c>
      <c r="F43" s="111">
        <v>356</v>
      </c>
      <c r="G43" s="11">
        <v>995622</v>
      </c>
      <c r="H43" s="5">
        <v>980000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1</v>
      </c>
      <c r="R43" s="7">
        <v>0</v>
      </c>
      <c r="S43" s="7">
        <v>1</v>
      </c>
      <c r="T43" s="7">
        <v>0</v>
      </c>
      <c r="U43" s="7">
        <v>1</v>
      </c>
      <c r="V43" s="7">
        <v>0</v>
      </c>
    </row>
    <row r="44" spans="1:22" ht="21.95" customHeight="1">
      <c r="A44" s="21">
        <v>40</v>
      </c>
      <c r="B44" s="6" t="s">
        <v>68</v>
      </c>
      <c r="C44" s="7">
        <v>2</v>
      </c>
      <c r="D44" s="8" t="s">
        <v>67</v>
      </c>
      <c r="E44" s="9">
        <v>2550</v>
      </c>
      <c r="F44" s="111">
        <v>370</v>
      </c>
      <c r="G44" s="11">
        <v>952540</v>
      </c>
      <c r="H44" s="5">
        <v>940000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0</v>
      </c>
      <c r="S44" s="7">
        <v>1</v>
      </c>
      <c r="T44" s="7">
        <v>0</v>
      </c>
      <c r="U44" s="7">
        <v>1</v>
      </c>
      <c r="V44" s="7">
        <v>0</v>
      </c>
    </row>
    <row r="45" spans="1:22" ht="21.95" customHeight="1">
      <c r="A45" s="21">
        <v>41</v>
      </c>
      <c r="B45" s="6" t="s">
        <v>69</v>
      </c>
      <c r="C45" s="7">
        <v>3</v>
      </c>
      <c r="D45" s="8" t="s">
        <v>67</v>
      </c>
      <c r="E45" s="9">
        <v>2543</v>
      </c>
      <c r="F45" s="111">
        <v>77</v>
      </c>
      <c r="G45" s="11">
        <v>356450</v>
      </c>
      <c r="H45" s="5">
        <v>350000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1</v>
      </c>
      <c r="R45" s="7">
        <v>0</v>
      </c>
      <c r="S45" s="7">
        <v>1</v>
      </c>
      <c r="T45" s="7">
        <v>0</v>
      </c>
      <c r="U45" s="7">
        <v>1</v>
      </c>
      <c r="V45" s="7">
        <v>0</v>
      </c>
    </row>
    <row r="46" spans="1:22" ht="21.95" customHeight="1">
      <c r="A46" s="21">
        <v>42</v>
      </c>
      <c r="B46" s="6" t="s">
        <v>70</v>
      </c>
      <c r="C46" s="7">
        <v>4</v>
      </c>
      <c r="D46" s="8" t="s">
        <v>67</v>
      </c>
      <c r="E46" s="9">
        <v>2544</v>
      </c>
      <c r="F46" s="111">
        <v>101</v>
      </c>
      <c r="G46" s="11">
        <v>267050</v>
      </c>
      <c r="H46" s="5">
        <v>250000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1</v>
      </c>
      <c r="R46" s="7">
        <v>0</v>
      </c>
      <c r="S46" s="7">
        <v>1</v>
      </c>
      <c r="T46" s="7">
        <v>0</v>
      </c>
      <c r="U46" s="7">
        <v>1</v>
      </c>
      <c r="V46" s="7">
        <v>0</v>
      </c>
    </row>
    <row r="47" spans="1:22" ht="21.95" customHeight="1">
      <c r="A47" s="21">
        <v>43</v>
      </c>
      <c r="B47" s="13" t="s">
        <v>71</v>
      </c>
      <c r="C47" s="7">
        <v>5</v>
      </c>
      <c r="D47" s="8" t="s">
        <v>67</v>
      </c>
      <c r="E47" s="9">
        <v>2540</v>
      </c>
      <c r="F47" s="111">
        <v>330</v>
      </c>
      <c r="G47" s="11">
        <v>481510</v>
      </c>
      <c r="H47" s="5">
        <v>480000</v>
      </c>
      <c r="I47" s="7">
        <v>1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1</v>
      </c>
      <c r="Q47" s="7">
        <v>1</v>
      </c>
      <c r="R47" s="7">
        <v>0</v>
      </c>
      <c r="S47" s="7">
        <v>1</v>
      </c>
      <c r="T47" s="7">
        <v>0</v>
      </c>
      <c r="U47" s="7">
        <v>1</v>
      </c>
      <c r="V47" s="7">
        <v>0</v>
      </c>
    </row>
    <row r="48" spans="1:22" ht="21.95" customHeight="1">
      <c r="A48" s="21">
        <v>44</v>
      </c>
      <c r="B48" s="13" t="s">
        <v>72</v>
      </c>
      <c r="C48" s="7">
        <v>6</v>
      </c>
      <c r="D48" s="8" t="s">
        <v>67</v>
      </c>
      <c r="E48" s="9">
        <v>2539</v>
      </c>
      <c r="F48" s="111">
        <v>155</v>
      </c>
      <c r="G48" s="11">
        <v>278440</v>
      </c>
      <c r="H48" s="5">
        <v>260000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1</v>
      </c>
      <c r="R48" s="7">
        <v>0</v>
      </c>
      <c r="S48" s="7">
        <v>1</v>
      </c>
      <c r="T48" s="7">
        <v>0</v>
      </c>
      <c r="U48" s="7">
        <v>1</v>
      </c>
      <c r="V48" s="7">
        <v>0</v>
      </c>
    </row>
    <row r="49" spans="1:22" ht="21.95" customHeight="1">
      <c r="A49" s="21">
        <v>45</v>
      </c>
      <c r="B49" s="13" t="s">
        <v>73</v>
      </c>
      <c r="C49" s="7">
        <v>7</v>
      </c>
      <c r="D49" s="8" t="s">
        <v>67</v>
      </c>
      <c r="E49" s="9">
        <v>2542</v>
      </c>
      <c r="F49" s="111">
        <v>144</v>
      </c>
      <c r="G49" s="11">
        <v>277250</v>
      </c>
      <c r="H49" s="5">
        <v>270000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1</v>
      </c>
      <c r="R49" s="7">
        <v>0</v>
      </c>
      <c r="S49" s="7">
        <v>1</v>
      </c>
      <c r="T49" s="7">
        <v>0</v>
      </c>
      <c r="U49" s="7">
        <v>1</v>
      </c>
      <c r="V49" s="7">
        <v>0</v>
      </c>
    </row>
    <row r="50" spans="1:22" ht="21.95" customHeight="1">
      <c r="A50" s="21">
        <v>46</v>
      </c>
      <c r="B50" s="13" t="s">
        <v>74</v>
      </c>
      <c r="C50" s="7">
        <v>8</v>
      </c>
      <c r="D50" s="8" t="s">
        <v>67</v>
      </c>
      <c r="E50" s="9">
        <v>2543</v>
      </c>
      <c r="F50" s="111">
        <v>139</v>
      </c>
      <c r="G50" s="11">
        <v>399650</v>
      </c>
      <c r="H50" s="5">
        <v>399000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1</v>
      </c>
      <c r="R50" s="7">
        <v>0</v>
      </c>
      <c r="S50" s="7">
        <v>1</v>
      </c>
      <c r="T50" s="7">
        <v>0</v>
      </c>
      <c r="U50" s="7">
        <v>1</v>
      </c>
      <c r="V50" s="7">
        <v>0</v>
      </c>
    </row>
    <row r="51" spans="1:22" ht="21.95" customHeight="1">
      <c r="A51" s="21">
        <v>47</v>
      </c>
      <c r="B51" s="13" t="s">
        <v>75</v>
      </c>
      <c r="C51" s="7">
        <v>9</v>
      </c>
      <c r="D51" s="8" t="s">
        <v>67</v>
      </c>
      <c r="E51" s="9">
        <v>2548</v>
      </c>
      <c r="F51" s="111">
        <v>107</v>
      </c>
      <c r="G51" s="11">
        <v>221750</v>
      </c>
      <c r="H51" s="5">
        <v>220000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1</v>
      </c>
      <c r="R51" s="7">
        <v>0</v>
      </c>
      <c r="S51" s="7">
        <v>1</v>
      </c>
      <c r="T51" s="7">
        <v>0</v>
      </c>
      <c r="U51" s="7">
        <v>1</v>
      </c>
      <c r="V51" s="7">
        <v>0</v>
      </c>
    </row>
    <row r="52" spans="1:22" ht="21.95" customHeight="1">
      <c r="A52" s="21">
        <v>48</v>
      </c>
      <c r="B52" s="6" t="s">
        <v>76</v>
      </c>
      <c r="C52" s="7">
        <v>11</v>
      </c>
      <c r="D52" s="8" t="s">
        <v>67</v>
      </c>
      <c r="E52" s="9">
        <v>2544</v>
      </c>
      <c r="F52" s="111">
        <v>91</v>
      </c>
      <c r="G52" s="11">
        <v>329050</v>
      </c>
      <c r="H52" s="5">
        <v>325000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1</v>
      </c>
      <c r="R52" s="7">
        <v>0</v>
      </c>
      <c r="S52" s="7">
        <v>1</v>
      </c>
      <c r="T52" s="7">
        <v>0</v>
      </c>
      <c r="U52" s="7">
        <v>1</v>
      </c>
      <c r="V52" s="7">
        <v>0</v>
      </c>
    </row>
    <row r="53" spans="1:22" ht="21.95" customHeight="1">
      <c r="A53" s="21">
        <v>49</v>
      </c>
      <c r="B53" s="6" t="s">
        <v>77</v>
      </c>
      <c r="C53" s="7">
        <v>12</v>
      </c>
      <c r="D53" s="8" t="s">
        <v>67</v>
      </c>
      <c r="E53" s="9">
        <v>2541</v>
      </c>
      <c r="F53" s="111">
        <v>87</v>
      </c>
      <c r="G53" s="11">
        <v>297200</v>
      </c>
      <c r="H53" s="5">
        <v>260000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1</v>
      </c>
      <c r="R53" s="7">
        <v>0</v>
      </c>
      <c r="S53" s="7">
        <v>1</v>
      </c>
      <c r="T53" s="7">
        <v>0</v>
      </c>
      <c r="U53" s="7">
        <v>1</v>
      </c>
      <c r="V53" s="7">
        <v>0</v>
      </c>
    </row>
    <row r="54" spans="1:22" ht="21.95" customHeight="1">
      <c r="A54" s="21">
        <v>50</v>
      </c>
      <c r="B54" s="6" t="s">
        <v>78</v>
      </c>
      <c r="C54" s="7">
        <v>13</v>
      </c>
      <c r="D54" s="8" t="s">
        <v>67</v>
      </c>
      <c r="E54" s="9">
        <v>2549</v>
      </c>
      <c r="F54" s="111">
        <v>119</v>
      </c>
      <c r="G54" s="11">
        <v>272950</v>
      </c>
      <c r="H54" s="5">
        <v>270000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v>0</v>
      </c>
      <c r="S54" s="7">
        <v>1</v>
      </c>
      <c r="T54" s="7">
        <v>0</v>
      </c>
      <c r="U54" s="7">
        <v>1</v>
      </c>
      <c r="V54" s="7">
        <v>0</v>
      </c>
    </row>
    <row r="55" spans="1:22" ht="21.95" customHeight="1">
      <c r="A55" s="21">
        <v>51</v>
      </c>
      <c r="B55" s="6" t="s">
        <v>79</v>
      </c>
      <c r="C55" s="7">
        <v>14</v>
      </c>
      <c r="D55" s="8" t="s">
        <v>67</v>
      </c>
      <c r="E55" s="9">
        <v>2549</v>
      </c>
      <c r="F55" s="111">
        <v>170</v>
      </c>
      <c r="G55" s="11">
        <v>1102000</v>
      </c>
      <c r="H55" s="5">
        <v>110000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1</v>
      </c>
      <c r="R55" s="7">
        <v>0</v>
      </c>
      <c r="S55" s="7">
        <v>1</v>
      </c>
      <c r="T55" s="7">
        <v>0</v>
      </c>
      <c r="U55" s="7">
        <v>1</v>
      </c>
      <c r="V55" s="7">
        <v>0</v>
      </c>
    </row>
    <row r="56" spans="1:22" ht="21.95" customHeight="1">
      <c r="A56" s="21">
        <v>52</v>
      </c>
      <c r="B56" s="13" t="s">
        <v>80</v>
      </c>
      <c r="C56" s="14">
        <v>16</v>
      </c>
      <c r="D56" s="15" t="s">
        <v>67</v>
      </c>
      <c r="E56" s="16">
        <v>2545</v>
      </c>
      <c r="F56" s="14">
        <v>150</v>
      </c>
      <c r="G56" s="17">
        <v>172500</v>
      </c>
      <c r="H56" s="5">
        <v>170000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7">
        <v>0</v>
      </c>
      <c r="O56" s="14">
        <v>0</v>
      </c>
      <c r="P56" s="14">
        <v>1</v>
      </c>
      <c r="Q56" s="14">
        <v>1</v>
      </c>
      <c r="R56" s="14">
        <v>0</v>
      </c>
      <c r="S56" s="14">
        <v>1</v>
      </c>
      <c r="T56" s="7">
        <v>0</v>
      </c>
      <c r="U56" s="7">
        <v>1</v>
      </c>
      <c r="V56" s="7">
        <v>0</v>
      </c>
    </row>
    <row r="57" spans="1:22" ht="21.95" customHeight="1">
      <c r="A57" s="21">
        <v>53</v>
      </c>
      <c r="B57" s="13" t="s">
        <v>81</v>
      </c>
      <c r="C57" s="7">
        <v>17</v>
      </c>
      <c r="D57" s="8" t="s">
        <v>67</v>
      </c>
      <c r="E57" s="9">
        <v>2546</v>
      </c>
      <c r="F57" s="111">
        <v>185</v>
      </c>
      <c r="G57" s="11">
        <v>389250</v>
      </c>
      <c r="H57" s="5">
        <v>385000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1</v>
      </c>
      <c r="R57" s="7">
        <v>0</v>
      </c>
      <c r="S57" s="7">
        <v>1</v>
      </c>
      <c r="T57" s="7">
        <v>0</v>
      </c>
      <c r="U57" s="7">
        <v>1</v>
      </c>
      <c r="V57" s="7">
        <v>0</v>
      </c>
    </row>
    <row r="58" spans="1:22" ht="21.95" customHeight="1">
      <c r="A58" s="21">
        <v>54</v>
      </c>
      <c r="B58" s="13" t="s">
        <v>82</v>
      </c>
      <c r="C58" s="7">
        <v>18</v>
      </c>
      <c r="D58" s="8" t="s">
        <v>67</v>
      </c>
      <c r="E58" s="9">
        <v>2547</v>
      </c>
      <c r="F58" s="111">
        <v>154</v>
      </c>
      <c r="G58" s="11">
        <v>364390</v>
      </c>
      <c r="H58" s="5">
        <v>390000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1</v>
      </c>
      <c r="R58" s="7">
        <v>0</v>
      </c>
      <c r="S58" s="7">
        <v>1</v>
      </c>
      <c r="T58" s="7">
        <v>0</v>
      </c>
      <c r="U58" s="7">
        <v>1</v>
      </c>
      <c r="V58" s="7">
        <v>0</v>
      </c>
    </row>
    <row r="59" spans="1:22" ht="21.95" customHeight="1">
      <c r="A59" s="21">
        <v>55</v>
      </c>
      <c r="B59" s="6" t="s">
        <v>83</v>
      </c>
      <c r="C59" s="7">
        <v>2</v>
      </c>
      <c r="D59" s="8" t="s">
        <v>84</v>
      </c>
      <c r="E59" s="16">
        <v>2543</v>
      </c>
      <c r="F59" s="111">
        <v>72</v>
      </c>
      <c r="G59" s="11">
        <v>106000</v>
      </c>
      <c r="H59" s="5">
        <v>289000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1</v>
      </c>
      <c r="R59" s="7">
        <v>0</v>
      </c>
      <c r="S59" s="7">
        <v>1</v>
      </c>
      <c r="T59" s="7">
        <v>0</v>
      </c>
      <c r="U59" s="7">
        <v>1</v>
      </c>
      <c r="V59" s="7">
        <v>0</v>
      </c>
    </row>
    <row r="60" spans="1:22" ht="21.95" customHeight="1">
      <c r="A60" s="21">
        <v>56</v>
      </c>
      <c r="B60" s="6" t="s">
        <v>85</v>
      </c>
      <c r="C60" s="14">
        <v>3</v>
      </c>
      <c r="D60" s="15" t="s">
        <v>84</v>
      </c>
      <c r="E60" s="16">
        <v>2540</v>
      </c>
      <c r="F60" s="14">
        <v>59</v>
      </c>
      <c r="G60" s="17">
        <v>131596</v>
      </c>
      <c r="H60" s="5">
        <v>110000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7">
        <v>0</v>
      </c>
      <c r="O60" s="14">
        <v>0</v>
      </c>
      <c r="P60" s="14">
        <v>0</v>
      </c>
      <c r="Q60" s="14">
        <v>1</v>
      </c>
      <c r="R60" s="14">
        <v>0</v>
      </c>
      <c r="S60" s="14">
        <v>1</v>
      </c>
      <c r="T60" s="7">
        <v>0</v>
      </c>
      <c r="U60" s="7">
        <v>1</v>
      </c>
      <c r="V60" s="7">
        <v>0</v>
      </c>
    </row>
    <row r="61" spans="1:22" ht="21.95" customHeight="1">
      <c r="A61" s="21">
        <v>57</v>
      </c>
      <c r="B61" s="6" t="s">
        <v>86</v>
      </c>
      <c r="C61" s="14">
        <v>4</v>
      </c>
      <c r="D61" s="15" t="s">
        <v>84</v>
      </c>
      <c r="E61" s="16">
        <v>2528</v>
      </c>
      <c r="F61" s="14">
        <v>334</v>
      </c>
      <c r="G61" s="11">
        <v>1109990</v>
      </c>
      <c r="H61" s="5">
        <v>980000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7">
        <v>0</v>
      </c>
      <c r="O61" s="14">
        <v>1</v>
      </c>
      <c r="P61" s="14">
        <v>1</v>
      </c>
      <c r="Q61" s="14">
        <v>1</v>
      </c>
      <c r="R61" s="14">
        <v>1</v>
      </c>
      <c r="S61" s="14">
        <v>1</v>
      </c>
      <c r="T61" s="7">
        <v>0</v>
      </c>
      <c r="U61" s="7">
        <v>1</v>
      </c>
      <c r="V61" s="7">
        <v>0</v>
      </c>
    </row>
    <row r="62" spans="1:22" ht="21.95" customHeight="1">
      <c r="A62" s="21">
        <v>58</v>
      </c>
      <c r="B62" s="6" t="s">
        <v>87</v>
      </c>
      <c r="C62" s="7">
        <v>5</v>
      </c>
      <c r="D62" s="8" t="s">
        <v>84</v>
      </c>
      <c r="E62" s="9">
        <v>2542</v>
      </c>
      <c r="F62" s="111">
        <v>117</v>
      </c>
      <c r="G62" s="11">
        <v>405040</v>
      </c>
      <c r="H62" s="5">
        <v>385000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1</v>
      </c>
      <c r="R62" s="7">
        <v>0</v>
      </c>
      <c r="S62" s="7">
        <v>1</v>
      </c>
      <c r="T62" s="7">
        <v>0</v>
      </c>
      <c r="U62" s="7">
        <v>1</v>
      </c>
      <c r="V62" s="7">
        <v>0</v>
      </c>
    </row>
    <row r="63" spans="1:22" ht="21.95" customHeight="1">
      <c r="A63" s="21">
        <v>59</v>
      </c>
      <c r="B63" s="13" t="s">
        <v>88</v>
      </c>
      <c r="C63" s="7">
        <v>6</v>
      </c>
      <c r="D63" s="8" t="s">
        <v>84</v>
      </c>
      <c r="E63" s="9">
        <v>2543</v>
      </c>
      <c r="F63" s="111">
        <v>130</v>
      </c>
      <c r="G63" s="11">
        <v>124030</v>
      </c>
      <c r="H63" s="5">
        <v>105000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1</v>
      </c>
      <c r="R63" s="7">
        <v>0</v>
      </c>
      <c r="S63" s="7">
        <v>1</v>
      </c>
      <c r="T63" s="7">
        <v>0</v>
      </c>
      <c r="U63" s="7">
        <v>1</v>
      </c>
      <c r="V63" s="7">
        <v>0</v>
      </c>
    </row>
    <row r="64" spans="1:22" ht="21.95" customHeight="1">
      <c r="A64" s="21">
        <v>60</v>
      </c>
      <c r="B64" s="13" t="s">
        <v>89</v>
      </c>
      <c r="C64" s="7">
        <v>7</v>
      </c>
      <c r="D64" s="8" t="s">
        <v>84</v>
      </c>
      <c r="E64" s="9">
        <v>2543</v>
      </c>
      <c r="F64" s="111">
        <v>26</v>
      </c>
      <c r="G64" s="11">
        <v>265530</v>
      </c>
      <c r="H64" s="5">
        <v>235000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1</v>
      </c>
      <c r="R64" s="7">
        <v>0</v>
      </c>
      <c r="S64" s="7">
        <v>1</v>
      </c>
      <c r="T64" s="7">
        <v>0</v>
      </c>
      <c r="U64" s="7">
        <v>1</v>
      </c>
      <c r="V64" s="7">
        <v>0</v>
      </c>
    </row>
    <row r="65" spans="1:22" ht="21.95" customHeight="1">
      <c r="A65" s="21">
        <v>61</v>
      </c>
      <c r="B65" s="13" t="s">
        <v>90</v>
      </c>
      <c r="C65" s="7">
        <v>8</v>
      </c>
      <c r="D65" s="8" t="s">
        <v>84</v>
      </c>
      <c r="E65" s="9">
        <v>2543</v>
      </c>
      <c r="F65" s="111">
        <v>176</v>
      </c>
      <c r="G65" s="11">
        <v>256220</v>
      </c>
      <c r="H65" s="5">
        <v>240000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1</v>
      </c>
      <c r="R65" s="7">
        <v>0</v>
      </c>
      <c r="S65" s="7">
        <v>1</v>
      </c>
      <c r="T65" s="7">
        <v>0</v>
      </c>
      <c r="U65" s="7">
        <v>1</v>
      </c>
      <c r="V65" s="7">
        <v>0</v>
      </c>
    </row>
    <row r="66" spans="1:22" ht="21.95" customHeight="1">
      <c r="A66" s="21">
        <v>62</v>
      </c>
      <c r="B66" s="13" t="s">
        <v>91</v>
      </c>
      <c r="C66" s="7">
        <v>9</v>
      </c>
      <c r="D66" s="8" t="s">
        <v>84</v>
      </c>
      <c r="E66" s="9">
        <v>2543</v>
      </c>
      <c r="F66" s="111">
        <v>84</v>
      </c>
      <c r="G66" s="11">
        <v>246710</v>
      </c>
      <c r="H66" s="5">
        <v>218000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1</v>
      </c>
      <c r="R66" s="7">
        <v>0</v>
      </c>
      <c r="S66" s="7">
        <v>1</v>
      </c>
      <c r="T66" s="7">
        <v>0</v>
      </c>
      <c r="U66" s="7">
        <v>1</v>
      </c>
      <c r="V66" s="7">
        <v>0</v>
      </c>
    </row>
    <row r="67" spans="1:22" ht="21.95" customHeight="1">
      <c r="A67" s="21">
        <v>63</v>
      </c>
      <c r="B67" s="10" t="s">
        <v>92</v>
      </c>
      <c r="C67" s="7">
        <v>12</v>
      </c>
      <c r="D67" s="8" t="s">
        <v>84</v>
      </c>
      <c r="E67" s="9">
        <v>2540</v>
      </c>
      <c r="F67" s="111">
        <v>93</v>
      </c>
      <c r="G67" s="11">
        <v>353277</v>
      </c>
      <c r="H67" s="5">
        <v>300000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1</v>
      </c>
      <c r="R67" s="7">
        <v>0</v>
      </c>
      <c r="S67" s="7">
        <v>1</v>
      </c>
      <c r="T67" s="7">
        <v>0</v>
      </c>
      <c r="U67" s="7">
        <v>1</v>
      </c>
      <c r="V67" s="7">
        <v>0</v>
      </c>
    </row>
    <row r="68" spans="1:22" ht="21.95" customHeight="1">
      <c r="A68" s="21">
        <v>64</v>
      </c>
      <c r="B68" s="6" t="s">
        <v>93</v>
      </c>
      <c r="C68" s="7">
        <v>13</v>
      </c>
      <c r="D68" s="8" t="s">
        <v>84</v>
      </c>
      <c r="E68" s="9">
        <v>2538</v>
      </c>
      <c r="F68" s="111">
        <v>57</v>
      </c>
      <c r="G68" s="11">
        <v>125700</v>
      </c>
      <c r="H68" s="5">
        <v>115000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1</v>
      </c>
      <c r="R68" s="7">
        <v>0</v>
      </c>
      <c r="S68" s="7">
        <v>1</v>
      </c>
      <c r="T68" s="7">
        <v>0</v>
      </c>
      <c r="U68" s="7">
        <v>1</v>
      </c>
      <c r="V68" s="7">
        <v>0</v>
      </c>
    </row>
    <row r="69" spans="1:22" ht="21.95" customHeight="1">
      <c r="A69" s="21">
        <v>65</v>
      </c>
      <c r="B69" s="6" t="s">
        <v>94</v>
      </c>
      <c r="C69" s="7">
        <v>1</v>
      </c>
      <c r="D69" s="8" t="s">
        <v>95</v>
      </c>
      <c r="E69" s="9">
        <v>2542</v>
      </c>
      <c r="F69" s="111">
        <v>70</v>
      </c>
      <c r="G69" s="11">
        <v>193000</v>
      </c>
      <c r="H69" s="5">
        <v>160000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1</v>
      </c>
      <c r="R69" s="7">
        <v>0</v>
      </c>
      <c r="S69" s="7">
        <v>1</v>
      </c>
      <c r="T69" s="7">
        <v>0</v>
      </c>
      <c r="U69" s="7">
        <v>1</v>
      </c>
      <c r="V69" s="7">
        <v>0</v>
      </c>
    </row>
    <row r="70" spans="1:22" ht="21.95" customHeight="1">
      <c r="A70" s="21">
        <v>66</v>
      </c>
      <c r="B70" s="6" t="s">
        <v>96</v>
      </c>
      <c r="C70" s="14">
        <v>2</v>
      </c>
      <c r="D70" s="15" t="s">
        <v>95</v>
      </c>
      <c r="E70" s="16">
        <v>2536</v>
      </c>
      <c r="F70" s="14">
        <v>132</v>
      </c>
      <c r="G70" s="17">
        <v>467000</v>
      </c>
      <c r="H70" s="5">
        <v>460000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7">
        <v>0</v>
      </c>
      <c r="O70" s="14">
        <v>1</v>
      </c>
      <c r="P70" s="14">
        <v>0</v>
      </c>
      <c r="Q70" s="14">
        <v>1</v>
      </c>
      <c r="R70" s="14">
        <v>0</v>
      </c>
      <c r="S70" s="14">
        <v>1</v>
      </c>
      <c r="T70" s="7">
        <v>0</v>
      </c>
      <c r="U70" s="7">
        <v>1</v>
      </c>
      <c r="V70" s="7">
        <v>0</v>
      </c>
    </row>
    <row r="71" spans="1:22" ht="21.95" customHeight="1">
      <c r="A71" s="21">
        <v>67</v>
      </c>
      <c r="B71" s="6" t="s">
        <v>97</v>
      </c>
      <c r="C71" s="7">
        <v>3</v>
      </c>
      <c r="D71" s="8" t="s">
        <v>95</v>
      </c>
      <c r="E71" s="9">
        <v>2543</v>
      </c>
      <c r="F71" s="111">
        <v>350</v>
      </c>
      <c r="G71" s="11">
        <v>710500</v>
      </c>
      <c r="H71" s="5">
        <v>700000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1</v>
      </c>
      <c r="R71" s="7">
        <v>0</v>
      </c>
      <c r="S71" s="7">
        <v>1</v>
      </c>
      <c r="T71" s="7">
        <v>0</v>
      </c>
      <c r="U71" s="7">
        <v>1</v>
      </c>
      <c r="V71" s="7">
        <v>0</v>
      </c>
    </row>
    <row r="72" spans="1:22" ht="21.95" customHeight="1">
      <c r="A72" s="21">
        <v>68</v>
      </c>
      <c r="B72" s="6" t="s">
        <v>98</v>
      </c>
      <c r="C72" s="7">
        <v>4</v>
      </c>
      <c r="D72" s="8" t="s">
        <v>95</v>
      </c>
      <c r="E72" s="9">
        <v>2544</v>
      </c>
      <c r="F72" s="111">
        <v>600</v>
      </c>
      <c r="G72" s="11">
        <v>1500700</v>
      </c>
      <c r="H72" s="5">
        <v>1400000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1</v>
      </c>
      <c r="Q72" s="7">
        <v>1</v>
      </c>
      <c r="R72" s="7">
        <v>0</v>
      </c>
      <c r="S72" s="7">
        <v>1</v>
      </c>
      <c r="T72" s="7">
        <v>0</v>
      </c>
      <c r="U72" s="7">
        <v>1</v>
      </c>
      <c r="V72" s="7">
        <v>0</v>
      </c>
    </row>
    <row r="73" spans="1:22" ht="21.95" customHeight="1">
      <c r="A73" s="21">
        <v>69</v>
      </c>
      <c r="B73" s="13" t="s">
        <v>95</v>
      </c>
      <c r="C73" s="7">
        <v>5</v>
      </c>
      <c r="D73" s="8" t="s">
        <v>95</v>
      </c>
      <c r="E73" s="9">
        <v>2543</v>
      </c>
      <c r="F73" s="111">
        <v>450</v>
      </c>
      <c r="G73" s="11">
        <v>742000</v>
      </c>
      <c r="H73" s="5">
        <v>700000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1</v>
      </c>
      <c r="R73" s="7">
        <v>0</v>
      </c>
      <c r="S73" s="7">
        <v>1</v>
      </c>
      <c r="T73" s="7">
        <v>0</v>
      </c>
      <c r="U73" s="7">
        <v>1</v>
      </c>
      <c r="V73" s="7">
        <v>0</v>
      </c>
    </row>
    <row r="74" spans="1:22" ht="21.95" customHeight="1">
      <c r="A74" s="21">
        <v>70</v>
      </c>
      <c r="B74" s="13" t="s">
        <v>99</v>
      </c>
      <c r="C74" s="7">
        <v>6</v>
      </c>
      <c r="D74" s="8" t="s">
        <v>95</v>
      </c>
      <c r="E74" s="9">
        <v>2542</v>
      </c>
      <c r="F74" s="111">
        <v>120</v>
      </c>
      <c r="G74" s="11">
        <v>239000</v>
      </c>
      <c r="H74" s="5">
        <v>200000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1</v>
      </c>
      <c r="R74" s="7">
        <v>0</v>
      </c>
      <c r="S74" s="7">
        <v>1</v>
      </c>
      <c r="T74" s="7">
        <v>0</v>
      </c>
      <c r="U74" s="7">
        <v>1</v>
      </c>
      <c r="V74" s="7">
        <v>0</v>
      </c>
    </row>
    <row r="75" spans="1:22" ht="21.95" customHeight="1">
      <c r="A75" s="21">
        <v>71</v>
      </c>
      <c r="B75" s="13" t="s">
        <v>100</v>
      </c>
      <c r="C75" s="14">
        <v>7</v>
      </c>
      <c r="D75" s="15" t="s">
        <v>95</v>
      </c>
      <c r="E75" s="16">
        <v>2543</v>
      </c>
      <c r="F75" s="14">
        <v>151</v>
      </c>
      <c r="G75" s="17">
        <v>412000</v>
      </c>
      <c r="H75" s="5">
        <v>400000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7">
        <v>0</v>
      </c>
      <c r="O75" s="14">
        <v>0</v>
      </c>
      <c r="P75" s="14">
        <v>0</v>
      </c>
      <c r="Q75" s="14">
        <v>1</v>
      </c>
      <c r="R75" s="14">
        <v>0</v>
      </c>
      <c r="S75" s="14">
        <v>1</v>
      </c>
      <c r="T75" s="7">
        <v>0</v>
      </c>
      <c r="U75" s="7">
        <v>1</v>
      </c>
      <c r="V75" s="7">
        <v>0</v>
      </c>
    </row>
    <row r="76" spans="1:22" ht="21.95" customHeight="1">
      <c r="A76" s="21">
        <v>72</v>
      </c>
      <c r="B76" s="13" t="s">
        <v>101</v>
      </c>
      <c r="C76" s="7">
        <v>8</v>
      </c>
      <c r="D76" s="8" t="s">
        <v>95</v>
      </c>
      <c r="E76" s="9">
        <v>2547</v>
      </c>
      <c r="F76" s="111">
        <v>72</v>
      </c>
      <c r="G76" s="11">
        <v>246000</v>
      </c>
      <c r="H76" s="5">
        <v>240000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1</v>
      </c>
      <c r="R76" s="7">
        <v>0</v>
      </c>
      <c r="S76" s="7">
        <v>1</v>
      </c>
      <c r="T76" s="7">
        <v>0</v>
      </c>
      <c r="U76" s="7">
        <v>1</v>
      </c>
      <c r="V76" s="7">
        <v>0</v>
      </c>
    </row>
    <row r="77" spans="1:22" ht="21.95" customHeight="1">
      <c r="A77" s="21">
        <v>73</v>
      </c>
      <c r="B77" s="13" t="s">
        <v>102</v>
      </c>
      <c r="C77" s="7">
        <v>9</v>
      </c>
      <c r="D77" s="8" t="s">
        <v>95</v>
      </c>
      <c r="E77" s="9">
        <v>2541</v>
      </c>
      <c r="F77" s="111">
        <v>171</v>
      </c>
      <c r="G77" s="11">
        <v>389500</v>
      </c>
      <c r="H77" s="5">
        <v>379000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1</v>
      </c>
      <c r="R77" s="7">
        <v>0</v>
      </c>
      <c r="S77" s="7">
        <v>1</v>
      </c>
      <c r="T77" s="7">
        <v>0</v>
      </c>
      <c r="U77" s="7">
        <v>1</v>
      </c>
      <c r="V77" s="7">
        <v>0</v>
      </c>
    </row>
    <row r="78" spans="1:22" ht="21.95" customHeight="1">
      <c r="A78" s="21">
        <v>74</v>
      </c>
      <c r="B78" s="6" t="s">
        <v>103</v>
      </c>
      <c r="C78" s="7">
        <v>1</v>
      </c>
      <c r="D78" s="8" t="s">
        <v>103</v>
      </c>
      <c r="E78" s="9">
        <v>2541</v>
      </c>
      <c r="F78" s="7">
        <v>375</v>
      </c>
      <c r="G78" s="18">
        <v>2128433</v>
      </c>
      <c r="H78" s="5">
        <v>2000000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1</v>
      </c>
      <c r="R78" s="7">
        <v>0</v>
      </c>
      <c r="S78" s="7">
        <v>1</v>
      </c>
      <c r="T78" s="7">
        <v>0</v>
      </c>
      <c r="U78" s="7">
        <v>1</v>
      </c>
      <c r="V78" s="7">
        <v>0</v>
      </c>
    </row>
    <row r="79" spans="1:22" ht="21.95" customHeight="1">
      <c r="A79" s="21">
        <v>75</v>
      </c>
      <c r="B79" s="6" t="s">
        <v>104</v>
      </c>
      <c r="C79" s="7">
        <v>2</v>
      </c>
      <c r="D79" s="8" t="s">
        <v>103</v>
      </c>
      <c r="E79" s="9">
        <v>2542</v>
      </c>
      <c r="F79" s="7">
        <v>76</v>
      </c>
      <c r="G79" s="18">
        <v>218430</v>
      </c>
      <c r="H79" s="5">
        <v>200000</v>
      </c>
      <c r="I79" s="7">
        <v>1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1</v>
      </c>
      <c r="Q79" s="7">
        <v>1</v>
      </c>
      <c r="R79" s="7">
        <v>0</v>
      </c>
      <c r="S79" s="7">
        <v>1</v>
      </c>
      <c r="T79" s="7">
        <v>0</v>
      </c>
      <c r="U79" s="7">
        <v>1</v>
      </c>
      <c r="V79" s="7">
        <v>0</v>
      </c>
    </row>
    <row r="80" spans="1:22" ht="21.95" customHeight="1">
      <c r="A80" s="21">
        <v>76</v>
      </c>
      <c r="B80" s="6" t="s">
        <v>105</v>
      </c>
      <c r="C80" s="7">
        <v>3</v>
      </c>
      <c r="D80" s="8" t="s">
        <v>103</v>
      </c>
      <c r="E80" s="9">
        <v>2525</v>
      </c>
      <c r="F80" s="7">
        <v>660</v>
      </c>
      <c r="G80" s="18">
        <v>3781260</v>
      </c>
      <c r="H80" s="5">
        <v>350000</v>
      </c>
      <c r="I80" s="7">
        <v>0</v>
      </c>
      <c r="J80" s="7">
        <v>0</v>
      </c>
      <c r="K80" s="7">
        <v>0</v>
      </c>
      <c r="L80" s="7">
        <v>1</v>
      </c>
      <c r="M80" s="7">
        <v>0</v>
      </c>
      <c r="N80" s="7">
        <v>0</v>
      </c>
      <c r="O80" s="7">
        <v>0</v>
      </c>
      <c r="P80" s="7">
        <v>0</v>
      </c>
      <c r="Q80" s="7">
        <v>1</v>
      </c>
      <c r="R80" s="7">
        <v>0</v>
      </c>
      <c r="S80" s="7">
        <v>1</v>
      </c>
      <c r="T80" s="7">
        <v>0</v>
      </c>
      <c r="U80" s="7">
        <v>1</v>
      </c>
      <c r="V80" s="7">
        <v>0</v>
      </c>
    </row>
    <row r="81" spans="1:22" ht="21.95" customHeight="1">
      <c r="A81" s="21">
        <v>77</v>
      </c>
      <c r="B81" s="6" t="s">
        <v>106</v>
      </c>
      <c r="C81" s="7">
        <v>5</v>
      </c>
      <c r="D81" s="8" t="s">
        <v>103</v>
      </c>
      <c r="E81" s="9">
        <v>2538</v>
      </c>
      <c r="F81" s="7">
        <v>181</v>
      </c>
      <c r="G81" s="18">
        <v>767431</v>
      </c>
      <c r="H81" s="5">
        <v>720000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1</v>
      </c>
      <c r="R81" s="7">
        <v>0</v>
      </c>
      <c r="S81" s="7">
        <v>1</v>
      </c>
      <c r="T81" s="7">
        <v>0</v>
      </c>
      <c r="U81" s="7">
        <v>1</v>
      </c>
      <c r="V81" s="7">
        <v>0</v>
      </c>
    </row>
    <row r="82" spans="1:22" ht="21.95" customHeight="1">
      <c r="A82" s="21">
        <v>78</v>
      </c>
      <c r="B82" s="13" t="s">
        <v>107</v>
      </c>
      <c r="C82" s="7">
        <v>6</v>
      </c>
      <c r="D82" s="8" t="s">
        <v>103</v>
      </c>
      <c r="E82" s="9">
        <v>2547</v>
      </c>
      <c r="F82" s="7">
        <v>128</v>
      </c>
      <c r="G82" s="18">
        <v>384780</v>
      </c>
      <c r="H82" s="5">
        <v>350000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1</v>
      </c>
      <c r="Q82" s="7">
        <v>1</v>
      </c>
      <c r="R82" s="7">
        <v>0</v>
      </c>
      <c r="S82" s="7">
        <v>1</v>
      </c>
      <c r="T82" s="7">
        <v>0</v>
      </c>
      <c r="U82" s="7">
        <v>1</v>
      </c>
      <c r="V82" s="7">
        <v>0</v>
      </c>
    </row>
    <row r="83" spans="1:22" ht="21.95" customHeight="1">
      <c r="A83" s="21">
        <v>79</v>
      </c>
      <c r="B83" s="13" t="s">
        <v>108</v>
      </c>
      <c r="C83" s="7">
        <v>7</v>
      </c>
      <c r="D83" s="8" t="s">
        <v>103</v>
      </c>
      <c r="E83" s="9">
        <v>2536</v>
      </c>
      <c r="F83" s="7">
        <v>222</v>
      </c>
      <c r="G83" s="18">
        <v>1768570</v>
      </c>
      <c r="H83" s="5">
        <v>1500000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1</v>
      </c>
      <c r="R83" s="7">
        <v>0</v>
      </c>
      <c r="S83" s="7">
        <v>1</v>
      </c>
      <c r="T83" s="7">
        <v>0</v>
      </c>
      <c r="U83" s="7">
        <v>1</v>
      </c>
      <c r="V83" s="7">
        <v>0</v>
      </c>
    </row>
    <row r="84" spans="1:22" ht="21.95" customHeight="1">
      <c r="A84" s="21">
        <v>80</v>
      </c>
      <c r="B84" s="13" t="s">
        <v>109</v>
      </c>
      <c r="C84" s="7">
        <v>9</v>
      </c>
      <c r="D84" s="8" t="s">
        <v>103</v>
      </c>
      <c r="E84" s="9">
        <v>2541</v>
      </c>
      <c r="F84" s="7">
        <v>170</v>
      </c>
      <c r="G84" s="18">
        <v>1682587</v>
      </c>
      <c r="H84" s="5">
        <v>1500000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1</v>
      </c>
      <c r="R84" s="7">
        <v>0</v>
      </c>
      <c r="S84" s="7">
        <v>1</v>
      </c>
      <c r="T84" s="7">
        <v>0</v>
      </c>
      <c r="U84" s="7">
        <v>1</v>
      </c>
      <c r="V84" s="7">
        <v>0</v>
      </c>
    </row>
    <row r="85" spans="1:22" ht="21.95" customHeight="1">
      <c r="A85" s="21">
        <v>81</v>
      </c>
      <c r="B85" s="13" t="s">
        <v>110</v>
      </c>
      <c r="C85" s="7">
        <v>10</v>
      </c>
      <c r="D85" s="8" t="s">
        <v>103</v>
      </c>
      <c r="E85" s="9">
        <v>2554</v>
      </c>
      <c r="F85" s="7">
        <v>224</v>
      </c>
      <c r="G85" s="18">
        <v>173493</v>
      </c>
      <c r="H85" s="5">
        <v>150000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1</v>
      </c>
      <c r="R85" s="7">
        <v>0</v>
      </c>
      <c r="S85" s="7">
        <v>1</v>
      </c>
      <c r="T85" s="7">
        <v>0</v>
      </c>
      <c r="U85" s="7">
        <v>1</v>
      </c>
      <c r="V85" s="7">
        <v>0</v>
      </c>
    </row>
    <row r="86" spans="1:22" ht="21.95" customHeight="1">
      <c r="A86" s="21">
        <v>82</v>
      </c>
      <c r="B86" s="13" t="s">
        <v>111</v>
      </c>
      <c r="C86" s="7">
        <v>11</v>
      </c>
      <c r="D86" s="8" t="s">
        <v>103</v>
      </c>
      <c r="E86" s="9">
        <v>2541</v>
      </c>
      <c r="F86" s="7">
        <v>256</v>
      </c>
      <c r="G86" s="18">
        <v>1200000</v>
      </c>
      <c r="H86" s="5">
        <v>1000000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1</v>
      </c>
      <c r="R86" s="7">
        <v>0</v>
      </c>
      <c r="S86" s="7">
        <v>1</v>
      </c>
      <c r="T86" s="7">
        <v>0</v>
      </c>
      <c r="U86" s="7">
        <v>1</v>
      </c>
      <c r="V86" s="7">
        <v>0</v>
      </c>
    </row>
    <row r="87" spans="1:22" ht="21.95" customHeight="1">
      <c r="A87" s="21">
        <v>83</v>
      </c>
      <c r="B87" s="6" t="s">
        <v>112</v>
      </c>
      <c r="C87" s="7">
        <v>12</v>
      </c>
      <c r="D87" s="8" t="s">
        <v>103</v>
      </c>
      <c r="E87" s="9">
        <v>2542</v>
      </c>
      <c r="F87" s="7">
        <v>96</v>
      </c>
      <c r="G87" s="18">
        <v>504000</v>
      </c>
      <c r="H87" s="5">
        <v>500000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1</v>
      </c>
      <c r="R87" s="7">
        <v>0</v>
      </c>
      <c r="S87" s="7">
        <v>1</v>
      </c>
      <c r="T87" s="7">
        <v>0</v>
      </c>
      <c r="U87" s="7">
        <v>1</v>
      </c>
      <c r="V87" s="7">
        <v>0</v>
      </c>
    </row>
    <row r="88" spans="1:22" ht="21.95" customHeight="1">
      <c r="A88" s="21">
        <v>84</v>
      </c>
      <c r="B88" s="6" t="s">
        <v>113</v>
      </c>
      <c r="C88" s="7">
        <v>13</v>
      </c>
      <c r="D88" s="8" t="s">
        <v>103</v>
      </c>
      <c r="E88" s="9">
        <v>2547</v>
      </c>
      <c r="F88" s="7">
        <v>110</v>
      </c>
      <c r="G88" s="18">
        <v>302200</v>
      </c>
      <c r="H88" s="5">
        <v>300000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1</v>
      </c>
      <c r="R88" s="7">
        <v>0</v>
      </c>
      <c r="S88" s="7">
        <v>1</v>
      </c>
      <c r="T88" s="7">
        <v>0</v>
      </c>
      <c r="U88" s="7">
        <v>1</v>
      </c>
      <c r="V88" s="7">
        <v>0</v>
      </c>
    </row>
    <row r="89" spans="1:22" ht="21.95" customHeight="1">
      <c r="A89" s="21">
        <v>85</v>
      </c>
      <c r="B89" s="6" t="s">
        <v>114</v>
      </c>
      <c r="C89" s="7">
        <v>1</v>
      </c>
      <c r="D89" s="8" t="s">
        <v>115</v>
      </c>
      <c r="E89" s="9">
        <v>2533</v>
      </c>
      <c r="F89" s="111">
        <v>125</v>
      </c>
      <c r="G89" s="11">
        <v>609200</v>
      </c>
      <c r="H89" s="5">
        <v>485000</v>
      </c>
      <c r="I89" s="7">
        <v>1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1</v>
      </c>
      <c r="Q89" s="7">
        <v>1</v>
      </c>
      <c r="R89" s="7">
        <v>0</v>
      </c>
      <c r="S89" s="7">
        <v>1</v>
      </c>
      <c r="T89" s="7">
        <v>0</v>
      </c>
      <c r="U89" s="7">
        <v>1</v>
      </c>
      <c r="V89" s="7">
        <v>0</v>
      </c>
    </row>
    <row r="90" spans="1:22" ht="21.95" customHeight="1">
      <c r="A90" s="21">
        <v>86</v>
      </c>
      <c r="B90" s="6" t="s">
        <v>116</v>
      </c>
      <c r="C90" s="7">
        <v>2</v>
      </c>
      <c r="D90" s="8" t="s">
        <v>115</v>
      </c>
      <c r="E90" s="9">
        <v>2538</v>
      </c>
      <c r="F90" s="111">
        <v>95</v>
      </c>
      <c r="G90" s="11">
        <v>133380</v>
      </c>
      <c r="H90" s="5">
        <v>120000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1</v>
      </c>
      <c r="R90" s="7">
        <v>0</v>
      </c>
      <c r="S90" s="7">
        <v>1</v>
      </c>
      <c r="T90" s="7">
        <v>0</v>
      </c>
      <c r="U90" s="7">
        <v>1</v>
      </c>
      <c r="V90" s="7">
        <v>0</v>
      </c>
    </row>
    <row r="91" spans="1:22" ht="21.95" customHeight="1">
      <c r="A91" s="21">
        <v>87</v>
      </c>
      <c r="B91" s="6" t="s">
        <v>117</v>
      </c>
      <c r="C91" s="7">
        <v>3</v>
      </c>
      <c r="D91" s="8" t="s">
        <v>115</v>
      </c>
      <c r="E91" s="9">
        <v>2542</v>
      </c>
      <c r="F91" s="111">
        <v>79</v>
      </c>
      <c r="G91" s="11">
        <v>63480</v>
      </c>
      <c r="H91" s="5">
        <v>55000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1</v>
      </c>
      <c r="R91" s="7">
        <v>0</v>
      </c>
      <c r="S91" s="7">
        <v>1</v>
      </c>
      <c r="T91" s="7">
        <v>0</v>
      </c>
      <c r="U91" s="7">
        <v>1</v>
      </c>
      <c r="V91" s="7">
        <v>0</v>
      </c>
    </row>
    <row r="92" spans="1:22" ht="21.95" customHeight="1">
      <c r="A92" s="21">
        <v>88</v>
      </c>
      <c r="B92" s="6" t="s">
        <v>118</v>
      </c>
      <c r="C92" s="7">
        <v>4</v>
      </c>
      <c r="D92" s="8" t="s">
        <v>115</v>
      </c>
      <c r="E92" s="9">
        <v>2550</v>
      </c>
      <c r="F92" s="111">
        <v>69</v>
      </c>
      <c r="G92" s="11">
        <v>76130</v>
      </c>
      <c r="H92" s="5">
        <v>70000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1</v>
      </c>
      <c r="R92" s="7">
        <v>0</v>
      </c>
      <c r="S92" s="7">
        <v>1</v>
      </c>
      <c r="T92" s="7">
        <v>0</v>
      </c>
      <c r="U92" s="7">
        <v>1</v>
      </c>
      <c r="V92" s="7">
        <v>0</v>
      </c>
    </row>
    <row r="93" spans="1:22" ht="21.95" customHeight="1">
      <c r="A93" s="21">
        <v>89</v>
      </c>
      <c r="B93" s="13" t="s">
        <v>119</v>
      </c>
      <c r="C93" s="7">
        <v>5</v>
      </c>
      <c r="D93" s="8" t="s">
        <v>115</v>
      </c>
      <c r="E93" s="9">
        <v>2541</v>
      </c>
      <c r="F93" s="111">
        <v>109</v>
      </c>
      <c r="G93" s="11">
        <v>239020</v>
      </c>
      <c r="H93" s="5">
        <v>19000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1</v>
      </c>
      <c r="R93" s="7">
        <v>0</v>
      </c>
      <c r="S93" s="7">
        <v>1</v>
      </c>
      <c r="T93" s="7">
        <v>0</v>
      </c>
      <c r="U93" s="7">
        <v>1</v>
      </c>
      <c r="V93" s="7">
        <v>0</v>
      </c>
    </row>
    <row r="94" spans="1:22" ht="21.95" customHeight="1">
      <c r="A94" s="21">
        <v>90</v>
      </c>
      <c r="B94" s="13" t="s">
        <v>120</v>
      </c>
      <c r="C94" s="7">
        <v>8</v>
      </c>
      <c r="D94" s="8" t="s">
        <v>115</v>
      </c>
      <c r="E94" s="9">
        <v>2544</v>
      </c>
      <c r="F94" s="111">
        <v>138</v>
      </c>
      <c r="G94" s="11">
        <v>153270</v>
      </c>
      <c r="H94" s="5">
        <v>15000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1</v>
      </c>
      <c r="R94" s="7">
        <v>0</v>
      </c>
      <c r="S94" s="7">
        <v>1</v>
      </c>
      <c r="T94" s="7">
        <v>0</v>
      </c>
      <c r="U94" s="7">
        <v>1</v>
      </c>
      <c r="V94" s="7">
        <v>0</v>
      </c>
    </row>
    <row r="95" spans="1:22" ht="21.95" customHeight="1">
      <c r="A95" s="21">
        <v>91</v>
      </c>
      <c r="B95" s="13" t="s">
        <v>121</v>
      </c>
      <c r="C95" s="7">
        <v>9</v>
      </c>
      <c r="D95" s="8" t="s">
        <v>115</v>
      </c>
      <c r="E95" s="9">
        <v>2541</v>
      </c>
      <c r="F95" s="111">
        <v>80</v>
      </c>
      <c r="G95" s="11">
        <v>181500</v>
      </c>
      <c r="H95" s="5">
        <v>156000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1</v>
      </c>
      <c r="R95" s="7">
        <v>0</v>
      </c>
      <c r="S95" s="7">
        <v>1</v>
      </c>
      <c r="T95" s="7">
        <v>0</v>
      </c>
      <c r="U95" s="7">
        <v>1</v>
      </c>
      <c r="V95" s="7">
        <v>0</v>
      </c>
    </row>
    <row r="96" spans="1:22" ht="21.95" customHeight="1">
      <c r="A96" s="21">
        <v>92</v>
      </c>
      <c r="B96" s="13" t="s">
        <v>98</v>
      </c>
      <c r="C96" s="7">
        <v>10</v>
      </c>
      <c r="D96" s="8" t="s">
        <v>115</v>
      </c>
      <c r="E96" s="9">
        <v>2541</v>
      </c>
      <c r="F96" s="111">
        <v>98</v>
      </c>
      <c r="G96" s="11">
        <v>200770</v>
      </c>
      <c r="H96" s="5">
        <v>187000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1</v>
      </c>
      <c r="R96" s="7">
        <v>0</v>
      </c>
      <c r="S96" s="7">
        <v>1</v>
      </c>
      <c r="T96" s="7">
        <v>0</v>
      </c>
      <c r="U96" s="7">
        <v>1</v>
      </c>
      <c r="V96" s="7">
        <v>0</v>
      </c>
    </row>
    <row r="97" spans="1:22" ht="21.95" customHeight="1">
      <c r="A97" s="21">
        <v>93</v>
      </c>
      <c r="B97" s="6" t="s">
        <v>122</v>
      </c>
      <c r="C97" s="7">
        <v>1</v>
      </c>
      <c r="D97" s="8" t="s">
        <v>123</v>
      </c>
      <c r="E97" s="9">
        <v>2544</v>
      </c>
      <c r="F97" s="111">
        <v>110</v>
      </c>
      <c r="G97" s="11">
        <v>295600</v>
      </c>
      <c r="H97" s="5">
        <v>290000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1</v>
      </c>
      <c r="R97" s="7">
        <v>0</v>
      </c>
      <c r="S97" s="7">
        <v>1</v>
      </c>
      <c r="T97" s="7">
        <v>0</v>
      </c>
      <c r="U97" s="7">
        <v>1</v>
      </c>
      <c r="V97" s="7">
        <v>0</v>
      </c>
    </row>
    <row r="98" spans="1:22" ht="21.95" customHeight="1">
      <c r="A98" s="21">
        <v>94</v>
      </c>
      <c r="B98" s="6" t="s">
        <v>50</v>
      </c>
      <c r="C98" s="7">
        <v>2</v>
      </c>
      <c r="D98" s="8" t="s">
        <v>123</v>
      </c>
      <c r="E98" s="9">
        <v>2550</v>
      </c>
      <c r="F98" s="111">
        <v>22</v>
      </c>
      <c r="G98" s="11">
        <v>280000</v>
      </c>
      <c r="H98" s="20">
        <v>266000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1</v>
      </c>
      <c r="R98" s="7">
        <v>0</v>
      </c>
      <c r="S98" s="7">
        <v>1</v>
      </c>
      <c r="T98" s="7">
        <v>0</v>
      </c>
      <c r="U98" s="7">
        <v>1</v>
      </c>
      <c r="V98" s="7">
        <v>0</v>
      </c>
    </row>
    <row r="99" spans="1:22" ht="21.95" customHeight="1">
      <c r="A99" s="21">
        <v>95</v>
      </c>
      <c r="B99" s="6" t="s">
        <v>124</v>
      </c>
      <c r="C99" s="7">
        <v>3</v>
      </c>
      <c r="D99" s="8" t="s">
        <v>123</v>
      </c>
      <c r="E99" s="9">
        <v>2550</v>
      </c>
      <c r="F99" s="111">
        <v>80</v>
      </c>
      <c r="G99" s="11">
        <v>545000</v>
      </c>
      <c r="H99" s="20">
        <v>436000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1</v>
      </c>
      <c r="Q99" s="7">
        <v>1</v>
      </c>
      <c r="R99" s="7">
        <v>0</v>
      </c>
      <c r="S99" s="7">
        <v>1</v>
      </c>
      <c r="T99" s="7">
        <v>0</v>
      </c>
      <c r="U99" s="7">
        <v>1</v>
      </c>
      <c r="V99" s="7">
        <v>0</v>
      </c>
    </row>
    <row r="100" spans="1:22" ht="21.95" customHeight="1">
      <c r="A100" s="21">
        <v>96</v>
      </c>
      <c r="B100" s="6" t="s">
        <v>48</v>
      </c>
      <c r="C100" s="7">
        <v>5</v>
      </c>
      <c r="D100" s="8" t="s">
        <v>123</v>
      </c>
      <c r="E100" s="9">
        <v>2550</v>
      </c>
      <c r="F100" s="111">
        <v>94</v>
      </c>
      <c r="G100" s="11">
        <v>384200</v>
      </c>
      <c r="H100" s="20">
        <v>74000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1</v>
      </c>
      <c r="R100" s="7">
        <v>0</v>
      </c>
      <c r="S100" s="7">
        <v>1</v>
      </c>
      <c r="T100" s="7">
        <v>0</v>
      </c>
      <c r="U100" s="7">
        <v>1</v>
      </c>
      <c r="V100" s="7">
        <v>0</v>
      </c>
    </row>
    <row r="101" spans="1:22" ht="21.95" customHeight="1">
      <c r="A101" s="21">
        <v>97</v>
      </c>
      <c r="B101" s="13" t="s">
        <v>125</v>
      </c>
      <c r="C101" s="7">
        <v>6</v>
      </c>
      <c r="D101" s="8" t="s">
        <v>123</v>
      </c>
      <c r="E101" s="9">
        <v>2550</v>
      </c>
      <c r="F101" s="111">
        <v>80</v>
      </c>
      <c r="G101" s="11">
        <v>200000</v>
      </c>
      <c r="H101" s="20">
        <v>160000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1</v>
      </c>
      <c r="R101" s="7">
        <v>0</v>
      </c>
      <c r="S101" s="7">
        <v>1</v>
      </c>
      <c r="T101" s="7">
        <v>0</v>
      </c>
      <c r="U101" s="7">
        <v>1</v>
      </c>
      <c r="V101" s="7">
        <v>0</v>
      </c>
    </row>
    <row r="102" spans="1:22" ht="21.95" customHeight="1">
      <c r="A102" s="21">
        <v>98</v>
      </c>
      <c r="B102" s="13" t="s">
        <v>126</v>
      </c>
      <c r="C102" s="7">
        <v>7</v>
      </c>
      <c r="D102" s="8" t="s">
        <v>123</v>
      </c>
      <c r="E102" s="9">
        <v>2550</v>
      </c>
      <c r="F102" s="111">
        <v>140</v>
      </c>
      <c r="G102" s="11">
        <v>548900</v>
      </c>
      <c r="H102" s="20">
        <v>439000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1</v>
      </c>
      <c r="Q102" s="7">
        <v>1</v>
      </c>
      <c r="R102" s="7">
        <v>0</v>
      </c>
      <c r="S102" s="7">
        <v>1</v>
      </c>
      <c r="T102" s="7">
        <v>0</v>
      </c>
      <c r="U102" s="7">
        <v>1</v>
      </c>
      <c r="V102" s="7">
        <v>0</v>
      </c>
    </row>
    <row r="103" spans="1:22" ht="21.95" customHeight="1">
      <c r="A103" s="21">
        <v>99</v>
      </c>
      <c r="B103" s="13" t="s">
        <v>127</v>
      </c>
      <c r="C103" s="7">
        <v>14</v>
      </c>
      <c r="D103" s="8" t="s">
        <v>123</v>
      </c>
      <c r="E103" s="9">
        <v>2550</v>
      </c>
      <c r="F103" s="111">
        <v>74</v>
      </c>
      <c r="G103" s="11">
        <v>214500</v>
      </c>
      <c r="H103" s="20">
        <v>190000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1</v>
      </c>
      <c r="R103" s="7">
        <v>0</v>
      </c>
      <c r="S103" s="7">
        <v>1</v>
      </c>
      <c r="T103" s="7">
        <v>0</v>
      </c>
      <c r="U103" s="7">
        <v>1</v>
      </c>
      <c r="V103" s="7">
        <v>0</v>
      </c>
    </row>
    <row r="104" spans="1:22" ht="21.95" customHeight="1">
      <c r="A104" s="21">
        <v>100</v>
      </c>
      <c r="B104" s="13" t="s">
        <v>128</v>
      </c>
      <c r="C104" s="7">
        <v>15</v>
      </c>
      <c r="D104" s="8" t="s">
        <v>123</v>
      </c>
      <c r="E104" s="9">
        <v>2550</v>
      </c>
      <c r="F104" s="111">
        <v>184</v>
      </c>
      <c r="G104" s="11">
        <v>973400</v>
      </c>
      <c r="H104" s="11">
        <v>534000</v>
      </c>
      <c r="I104" s="7">
        <v>0</v>
      </c>
      <c r="J104" s="7">
        <v>1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1</v>
      </c>
      <c r="R104" s="7">
        <v>0</v>
      </c>
      <c r="S104" s="7">
        <v>1</v>
      </c>
      <c r="T104" s="7">
        <v>0</v>
      </c>
      <c r="U104" s="7">
        <v>1</v>
      </c>
      <c r="V104" s="7">
        <v>0</v>
      </c>
    </row>
    <row r="105" spans="1:22" ht="21.95" customHeight="1">
      <c r="A105" s="21">
        <v>101</v>
      </c>
      <c r="B105" s="6" t="s">
        <v>129</v>
      </c>
      <c r="C105" s="7">
        <v>16</v>
      </c>
      <c r="D105" s="8" t="s">
        <v>123</v>
      </c>
      <c r="E105" s="9">
        <v>2550</v>
      </c>
      <c r="F105" s="111">
        <v>90</v>
      </c>
      <c r="G105" s="11">
        <v>233000</v>
      </c>
      <c r="H105" s="20">
        <v>186000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1</v>
      </c>
      <c r="R105" s="7">
        <v>0</v>
      </c>
      <c r="S105" s="7">
        <v>1</v>
      </c>
      <c r="T105" s="7">
        <v>0</v>
      </c>
      <c r="U105" s="7">
        <v>1</v>
      </c>
      <c r="V105" s="7">
        <v>0</v>
      </c>
    </row>
    <row r="106" spans="1:22" ht="21.95" customHeight="1">
      <c r="A106" s="21">
        <v>102</v>
      </c>
      <c r="B106" s="6" t="s">
        <v>130</v>
      </c>
      <c r="C106" s="7">
        <v>17</v>
      </c>
      <c r="D106" s="8" t="s">
        <v>123</v>
      </c>
      <c r="E106" s="9">
        <v>2540</v>
      </c>
      <c r="F106" s="7">
        <v>101</v>
      </c>
      <c r="G106" s="18">
        <v>235000</v>
      </c>
      <c r="H106" s="20">
        <v>188000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1</v>
      </c>
      <c r="R106" s="7">
        <v>0</v>
      </c>
      <c r="S106" s="7">
        <v>1</v>
      </c>
      <c r="T106" s="7">
        <v>0</v>
      </c>
      <c r="U106" s="7">
        <v>1</v>
      </c>
      <c r="V106" s="7">
        <v>0</v>
      </c>
    </row>
    <row r="107" spans="1:22" ht="21.95" customHeight="1">
      <c r="A107" s="21">
        <v>103</v>
      </c>
      <c r="B107" s="6" t="s">
        <v>131</v>
      </c>
      <c r="C107" s="7">
        <v>20</v>
      </c>
      <c r="D107" s="8" t="s">
        <v>123</v>
      </c>
      <c r="E107" s="9">
        <v>2550</v>
      </c>
      <c r="F107" s="111">
        <v>120</v>
      </c>
      <c r="G107" s="11">
        <v>275000</v>
      </c>
      <c r="H107" s="20">
        <v>220000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1</v>
      </c>
      <c r="R107" s="7">
        <v>0</v>
      </c>
      <c r="S107" s="7">
        <v>1</v>
      </c>
      <c r="T107" s="7">
        <v>0</v>
      </c>
      <c r="U107" s="7">
        <v>1</v>
      </c>
      <c r="V107" s="7">
        <v>0</v>
      </c>
    </row>
    <row r="108" spans="1:22" ht="21.95" customHeight="1">
      <c r="A108" s="21">
        <v>104</v>
      </c>
      <c r="B108" s="6" t="s">
        <v>132</v>
      </c>
      <c r="C108" s="7">
        <v>21</v>
      </c>
      <c r="D108" s="8" t="s">
        <v>123</v>
      </c>
      <c r="E108" s="9">
        <v>2550</v>
      </c>
      <c r="F108" s="111">
        <v>70</v>
      </c>
      <c r="G108" s="11">
        <v>264000</v>
      </c>
      <c r="H108" s="20">
        <v>211000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1</v>
      </c>
      <c r="R108" s="7">
        <v>0</v>
      </c>
      <c r="S108" s="7">
        <v>1</v>
      </c>
      <c r="T108" s="7">
        <v>0</v>
      </c>
      <c r="U108" s="7">
        <v>1</v>
      </c>
      <c r="V108" s="7">
        <v>0</v>
      </c>
    </row>
    <row r="109" spans="1:22" ht="21.95" customHeight="1">
      <c r="A109" s="21">
        <v>105</v>
      </c>
      <c r="B109" s="13" t="s">
        <v>133</v>
      </c>
      <c r="C109" s="7">
        <v>22</v>
      </c>
      <c r="D109" s="8" t="s">
        <v>123</v>
      </c>
      <c r="E109" s="9">
        <v>2550</v>
      </c>
      <c r="F109" s="111">
        <v>175</v>
      </c>
      <c r="G109" s="11">
        <v>293000</v>
      </c>
      <c r="H109" s="20">
        <v>234000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1</v>
      </c>
      <c r="R109" s="7">
        <v>0</v>
      </c>
      <c r="S109" s="7">
        <v>1</v>
      </c>
      <c r="T109" s="7">
        <v>0</v>
      </c>
      <c r="U109" s="7">
        <v>1</v>
      </c>
      <c r="V109" s="7">
        <v>0</v>
      </c>
    </row>
    <row r="110" spans="1:22" ht="21.95" customHeight="1">
      <c r="A110" s="21">
        <v>106</v>
      </c>
      <c r="B110" s="13" t="s">
        <v>134</v>
      </c>
      <c r="C110" s="7">
        <v>26</v>
      </c>
      <c r="D110" s="8" t="s">
        <v>123</v>
      </c>
      <c r="E110" s="9">
        <v>2550</v>
      </c>
      <c r="F110" s="111">
        <v>90</v>
      </c>
      <c r="G110" s="11">
        <v>135500</v>
      </c>
      <c r="H110" s="20">
        <v>108000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1</v>
      </c>
      <c r="R110" s="7">
        <v>0</v>
      </c>
      <c r="S110" s="7">
        <v>1</v>
      </c>
      <c r="T110" s="7">
        <v>0</v>
      </c>
      <c r="U110" s="7">
        <v>1</v>
      </c>
      <c r="V110" s="7">
        <v>0</v>
      </c>
    </row>
    <row r="111" spans="1:22" ht="21.95" customHeight="1">
      <c r="A111" s="21">
        <v>107</v>
      </c>
      <c r="B111" s="6" t="s">
        <v>135</v>
      </c>
      <c r="C111" s="7">
        <v>2</v>
      </c>
      <c r="D111" s="8" t="s">
        <v>136</v>
      </c>
      <c r="E111" s="9">
        <v>2529</v>
      </c>
      <c r="F111" s="7">
        <v>293</v>
      </c>
      <c r="G111" s="18">
        <v>2523970</v>
      </c>
      <c r="H111" s="5">
        <v>2400000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1</v>
      </c>
      <c r="Q111" s="7">
        <v>1</v>
      </c>
      <c r="R111" s="7">
        <v>0</v>
      </c>
      <c r="S111" s="7">
        <v>1</v>
      </c>
      <c r="T111" s="7">
        <v>0</v>
      </c>
      <c r="U111" s="7">
        <v>1</v>
      </c>
      <c r="V111" s="7">
        <v>0</v>
      </c>
    </row>
    <row r="112" spans="1:22" ht="21.95" customHeight="1">
      <c r="A112" s="21">
        <v>108</v>
      </c>
      <c r="B112" s="6" t="s">
        <v>137</v>
      </c>
      <c r="C112" s="7">
        <v>4</v>
      </c>
      <c r="D112" s="8" t="s">
        <v>136</v>
      </c>
      <c r="E112" s="9">
        <v>2536</v>
      </c>
      <c r="F112" s="7">
        <v>158</v>
      </c>
      <c r="G112" s="18">
        <v>799460</v>
      </c>
      <c r="H112" s="5">
        <v>760000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1</v>
      </c>
      <c r="P112" s="7">
        <v>1</v>
      </c>
      <c r="Q112" s="7">
        <v>1</v>
      </c>
      <c r="R112" s="7">
        <v>1</v>
      </c>
      <c r="S112" s="7">
        <v>1</v>
      </c>
      <c r="T112" s="7">
        <v>0</v>
      </c>
      <c r="U112" s="7">
        <v>1</v>
      </c>
      <c r="V112" s="7">
        <v>0</v>
      </c>
    </row>
    <row r="113" spans="1:23" ht="21.95" customHeight="1">
      <c r="A113" s="21">
        <v>109</v>
      </c>
      <c r="B113" s="6" t="s">
        <v>138</v>
      </c>
      <c r="C113" s="7">
        <v>5</v>
      </c>
      <c r="D113" s="8" t="s">
        <v>136</v>
      </c>
      <c r="E113" s="9">
        <v>2544</v>
      </c>
      <c r="F113" s="7">
        <v>149</v>
      </c>
      <c r="G113" s="18">
        <v>235180</v>
      </c>
      <c r="H113" s="5">
        <v>200000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1</v>
      </c>
      <c r="R113" s="7">
        <v>0</v>
      </c>
      <c r="S113" s="7">
        <v>1</v>
      </c>
      <c r="T113" s="7">
        <v>0</v>
      </c>
      <c r="U113" s="7">
        <v>1</v>
      </c>
      <c r="V113" s="7">
        <v>0</v>
      </c>
    </row>
    <row r="114" spans="1:23" ht="21.95" customHeight="1">
      <c r="A114" s="21">
        <v>110</v>
      </c>
      <c r="B114" s="13" t="s">
        <v>139</v>
      </c>
      <c r="C114" s="7">
        <v>6</v>
      </c>
      <c r="D114" s="8" t="s">
        <v>136</v>
      </c>
      <c r="E114" s="9">
        <v>2544</v>
      </c>
      <c r="F114" s="7">
        <v>223</v>
      </c>
      <c r="G114" s="18">
        <v>295480</v>
      </c>
      <c r="H114" s="5">
        <v>250000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1</v>
      </c>
      <c r="R114" s="7">
        <v>0</v>
      </c>
      <c r="S114" s="7">
        <v>1</v>
      </c>
      <c r="T114" s="7">
        <v>0</v>
      </c>
      <c r="U114" s="7">
        <v>1</v>
      </c>
      <c r="V114" s="7">
        <v>0</v>
      </c>
    </row>
    <row r="115" spans="1:23" ht="21.95" customHeight="1">
      <c r="A115" s="21">
        <v>111</v>
      </c>
      <c r="B115" s="13" t="s">
        <v>140</v>
      </c>
      <c r="C115" s="7">
        <v>7</v>
      </c>
      <c r="D115" s="8" t="s">
        <v>136</v>
      </c>
      <c r="E115" s="9">
        <v>2551</v>
      </c>
      <c r="F115" s="7">
        <v>64</v>
      </c>
      <c r="G115" s="18">
        <v>203458</v>
      </c>
      <c r="H115" s="5">
        <v>190000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1</v>
      </c>
      <c r="R115" s="7">
        <v>0</v>
      </c>
      <c r="S115" s="7">
        <v>1</v>
      </c>
      <c r="T115" s="7">
        <v>0</v>
      </c>
      <c r="U115" s="7">
        <v>1</v>
      </c>
      <c r="V115" s="7">
        <v>0</v>
      </c>
    </row>
    <row r="116" spans="1:23" ht="21.95" customHeight="1">
      <c r="A116" s="21">
        <v>112</v>
      </c>
      <c r="B116" s="13" t="s">
        <v>141</v>
      </c>
      <c r="C116" s="7">
        <v>9</v>
      </c>
      <c r="D116" s="8" t="s">
        <v>136</v>
      </c>
      <c r="E116" s="9">
        <v>2544</v>
      </c>
      <c r="F116" s="7">
        <v>104</v>
      </c>
      <c r="G116" s="18">
        <v>286430</v>
      </c>
      <c r="H116" s="5">
        <v>260000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1</v>
      </c>
      <c r="R116" s="7">
        <v>0</v>
      </c>
      <c r="S116" s="7">
        <v>1</v>
      </c>
      <c r="T116" s="7">
        <v>0</v>
      </c>
      <c r="U116" s="7">
        <v>1</v>
      </c>
      <c r="V116" s="7">
        <v>0</v>
      </c>
    </row>
    <row r="117" spans="1:23" ht="21.95" customHeight="1">
      <c r="A117" s="21">
        <v>113</v>
      </c>
      <c r="B117" s="13" t="s">
        <v>142</v>
      </c>
      <c r="C117" s="7">
        <v>10</v>
      </c>
      <c r="D117" s="8" t="s">
        <v>136</v>
      </c>
      <c r="E117" s="9">
        <v>2556</v>
      </c>
      <c r="F117" s="7">
        <v>107</v>
      </c>
      <c r="G117" s="18">
        <v>123670</v>
      </c>
      <c r="H117" s="5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1</v>
      </c>
      <c r="Q117" s="7">
        <v>1</v>
      </c>
      <c r="R117" s="7">
        <v>0</v>
      </c>
      <c r="S117" s="7">
        <v>1</v>
      </c>
      <c r="T117" s="7">
        <v>0</v>
      </c>
      <c r="U117" s="7">
        <v>1</v>
      </c>
      <c r="V117" s="7">
        <v>0</v>
      </c>
    </row>
    <row r="118" spans="1:23" ht="21.95" customHeight="1">
      <c r="A118" s="24"/>
      <c r="B118" s="25" t="s">
        <v>144</v>
      </c>
      <c r="C118" s="26"/>
      <c r="D118" s="27"/>
      <c r="E118" s="28"/>
      <c r="F118" s="29">
        <f t="shared" ref="F118:V118" si="0">SUM(F5:F117)</f>
        <v>17776</v>
      </c>
      <c r="G118" s="30">
        <f t="shared" si="0"/>
        <v>61073147</v>
      </c>
      <c r="H118" s="110">
        <f t="shared" si="0"/>
        <v>51677500</v>
      </c>
      <c r="I118" s="31">
        <f t="shared" si="0"/>
        <v>4</v>
      </c>
      <c r="J118" s="31">
        <f t="shared" si="0"/>
        <v>1</v>
      </c>
      <c r="K118" s="31">
        <f t="shared" si="0"/>
        <v>0</v>
      </c>
      <c r="L118" s="31">
        <f t="shared" si="0"/>
        <v>1</v>
      </c>
      <c r="M118" s="31">
        <f t="shared" si="0"/>
        <v>0</v>
      </c>
      <c r="N118" s="31">
        <f t="shared" si="0"/>
        <v>0</v>
      </c>
      <c r="O118" s="31">
        <f t="shared" si="0"/>
        <v>10</v>
      </c>
      <c r="P118" s="31">
        <f t="shared" si="0"/>
        <v>24</v>
      </c>
      <c r="Q118" s="31">
        <f t="shared" si="0"/>
        <v>113</v>
      </c>
      <c r="R118" s="31">
        <f t="shared" si="0"/>
        <v>4</v>
      </c>
      <c r="S118" s="31">
        <f t="shared" si="0"/>
        <v>110</v>
      </c>
      <c r="T118" s="31">
        <f t="shared" si="0"/>
        <v>0</v>
      </c>
      <c r="U118" s="31">
        <f t="shared" si="0"/>
        <v>113</v>
      </c>
      <c r="V118" s="31">
        <f t="shared" si="0"/>
        <v>0</v>
      </c>
    </row>
    <row r="119" spans="1:23" ht="21.95" customHeight="1"/>
    <row r="120" spans="1:23" s="37" customFormat="1" ht="21.95" customHeight="1">
      <c r="B120" s="22" t="s">
        <v>301</v>
      </c>
    </row>
    <row r="121" spans="1:23" s="36" customFormat="1" ht="21.95" customHeight="1">
      <c r="A121" s="1"/>
      <c r="B121" s="32"/>
      <c r="C121" s="1"/>
      <c r="D121" s="33"/>
      <c r="E121" s="1"/>
      <c r="F121" s="34"/>
      <c r="G121" s="35"/>
      <c r="H121" s="35"/>
      <c r="K121" s="22"/>
      <c r="L121" s="22"/>
      <c r="M121" s="22"/>
      <c r="N121" s="22"/>
      <c r="O121" s="22"/>
      <c r="W121" s="1"/>
    </row>
    <row r="122" spans="1:23" s="36" customFormat="1" ht="21.95" customHeight="1">
      <c r="A122" s="1"/>
      <c r="B122" s="32"/>
      <c r="C122" s="1"/>
      <c r="D122" s="33"/>
      <c r="E122" s="1"/>
      <c r="F122" s="34"/>
      <c r="G122" s="35"/>
      <c r="H122" s="35"/>
      <c r="K122" s="22"/>
      <c r="L122" s="22"/>
      <c r="M122" s="22"/>
      <c r="N122" s="22"/>
      <c r="O122" s="22"/>
      <c r="W122" s="1"/>
    </row>
  </sheetData>
  <mergeCells count="13">
    <mergeCell ref="T3:V3"/>
    <mergeCell ref="A1:V1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S3"/>
  </mergeCells>
  <pageMargins left="0.19685039370078741" right="0.19685039370078741" top="0.47244094488188981" bottom="0.27" header="0.31496062992125984" footer="0.14000000000000001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23"/>
  <sheetViews>
    <sheetView topLeftCell="A4" workbookViewId="0">
      <selection activeCell="E20" sqref="E20"/>
    </sheetView>
  </sheetViews>
  <sheetFormatPr defaultRowHeight="21"/>
  <cols>
    <col min="1" max="1" width="4.625" style="112" customWidth="1"/>
    <col min="2" max="2" width="14.25" style="112" customWidth="1"/>
    <col min="3" max="3" width="12.625" style="112" customWidth="1"/>
    <col min="4" max="5" width="15.5" style="112" customWidth="1"/>
    <col min="6" max="6" width="17.875" style="112" customWidth="1"/>
    <col min="7" max="7" width="14.25" style="37" customWidth="1"/>
    <col min="8" max="8" width="18.875" style="37" customWidth="1"/>
    <col min="9" max="9" width="13" style="37" customWidth="1"/>
    <col min="10" max="16384" width="9" style="37"/>
  </cols>
  <sheetData>
    <row r="1" spans="1:9">
      <c r="I1" s="37" t="s">
        <v>291</v>
      </c>
    </row>
    <row r="2" spans="1:9">
      <c r="A2" s="152" t="s">
        <v>277</v>
      </c>
      <c r="B2" s="152"/>
      <c r="C2" s="152"/>
      <c r="D2" s="152"/>
      <c r="E2" s="152"/>
      <c r="F2" s="152"/>
      <c r="G2" s="152"/>
      <c r="H2" s="152"/>
      <c r="I2" s="152"/>
    </row>
    <row r="3" spans="1:9">
      <c r="A3" s="152" t="s">
        <v>296</v>
      </c>
      <c r="B3" s="152"/>
      <c r="C3" s="152"/>
      <c r="D3" s="152"/>
      <c r="E3" s="152"/>
      <c r="F3" s="152"/>
      <c r="G3" s="152"/>
      <c r="H3" s="152"/>
      <c r="I3" s="152"/>
    </row>
    <row r="5" spans="1:9">
      <c r="A5" s="153" t="s">
        <v>146</v>
      </c>
      <c r="B5" s="153" t="s">
        <v>3</v>
      </c>
      <c r="C5" s="113" t="s">
        <v>278</v>
      </c>
      <c r="D5" s="113" t="s">
        <v>180</v>
      </c>
      <c r="E5" s="113" t="s">
        <v>278</v>
      </c>
      <c r="F5" s="114" t="s">
        <v>279</v>
      </c>
      <c r="G5" s="113" t="s">
        <v>280</v>
      </c>
      <c r="H5" s="113" t="s">
        <v>152</v>
      </c>
      <c r="I5" s="113" t="s">
        <v>152</v>
      </c>
    </row>
    <row r="6" spans="1:9">
      <c r="A6" s="154"/>
      <c r="B6" s="154"/>
      <c r="C6" s="115" t="s">
        <v>183</v>
      </c>
      <c r="D6" s="115" t="s">
        <v>281</v>
      </c>
      <c r="E6" s="115" t="s">
        <v>282</v>
      </c>
      <c r="F6" s="115" t="s">
        <v>283</v>
      </c>
      <c r="G6" s="115" t="s">
        <v>183</v>
      </c>
      <c r="H6" s="116" t="s">
        <v>284</v>
      </c>
      <c r="I6" s="115" t="s">
        <v>285</v>
      </c>
    </row>
    <row r="7" spans="1:9">
      <c r="A7" s="120">
        <v>1</v>
      </c>
      <c r="B7" s="121" t="s">
        <v>25</v>
      </c>
      <c r="C7" s="120">
        <v>8</v>
      </c>
      <c r="D7" s="120">
        <v>8</v>
      </c>
      <c r="E7" s="120"/>
      <c r="F7" s="120"/>
      <c r="G7" s="141">
        <f>'3.แบบรายงานออม '!I7+'3.แบบรายงานออม '!I8+'3.แบบรายงานออม '!I9+'3.แบบรายงานออม '!I10+'3.แบบรายงานออม '!I11+'3.แบบรายงานออม '!I12+'3.แบบรายงานออม '!I13+'3.แบบรายงานออม '!I14</f>
        <v>2068600</v>
      </c>
      <c r="H7" s="141">
        <f>'3.แบบรายงานออม '!J7+'3.แบบรายงานออม '!J8+'3.แบบรายงานออม '!J9+'3.แบบรายงานออม '!J10+'3.แบบรายงานออม '!J11+'3.แบบรายงานออม '!J12+'3.แบบรายงานออม '!J13+'3.แบบรายงานออม '!J14</f>
        <v>99429</v>
      </c>
      <c r="I7" s="141">
        <f>'3.แบบรายงานออม '!L7+'3.แบบรายงานออม '!L8+'3.แบบรายงานออม '!L9+'3.แบบรายงานออม '!L10+'3.แบบรายงานออม '!L11+'3.แบบรายงานออม '!L12+'3.แบบรายงานออม '!L13+'3.แบบรายงานออม '!L14</f>
        <v>1857000</v>
      </c>
    </row>
    <row r="8" spans="1:9">
      <c r="A8" s="122">
        <v>9</v>
      </c>
      <c r="B8" s="8" t="s">
        <v>34</v>
      </c>
      <c r="C8" s="122">
        <v>13</v>
      </c>
      <c r="D8" s="122">
        <v>12</v>
      </c>
      <c r="E8" s="122">
        <v>1</v>
      </c>
      <c r="F8" s="122">
        <v>1</v>
      </c>
      <c r="G8" s="142">
        <f>'3.แบบรายงานออม '!I15+'3.แบบรายงานออม '!I16+'3.แบบรายงานออม '!I17+'3.แบบรายงานออม '!I18+'3.แบบรายงานออม '!I19+'3.แบบรายงานออม '!I20+'3.แบบรายงานออม '!I21+'3.แบบรายงานออม '!I22+'3.แบบรายงานออม '!I23+'3.แบบรายงานออม '!I24+'3.แบบรายงานออม '!I25+'3.แบบรายงานออม '!I26</f>
        <v>12261665</v>
      </c>
      <c r="H8" s="142">
        <f>'3.แบบรายงานออม '!J15+'3.แบบรายงานออม '!J16+'3.แบบรายงานออม '!J17+'3.แบบรายงานออม '!J18+'3.แบบรายงานออม '!J19+'3.แบบรายงานออม '!J20+'3.แบบรายงานออม '!J21+'3.แบบรายงานออม '!J22+'3.แบบรายงานออม '!J23+'3.แบบรายงานออม '!J24+'3.แบบรายงานออม '!J25+'3.แบบรายงานออม '!J26</f>
        <v>2462515</v>
      </c>
      <c r="I8" s="142">
        <f>'3.แบบรายงานออม '!L15+'3.แบบรายงานออม '!L16+'3.แบบรายงานออม '!L17+'3.แบบรายงานออม '!L18+'3.แบบรายงานออม '!L19+'3.แบบรายงานออม '!L20+'3.แบบรายงานออม '!L21+'3.แบบรายงานออม '!L22+'3.แบบรายงานออม '!L23+'3.แบบรายงานออม '!L24+'3.แบบรายงานออม '!L25+'3.แบบรายงานออม '!L26</f>
        <v>8393000</v>
      </c>
    </row>
    <row r="9" spans="1:9">
      <c r="A9" s="122">
        <v>21</v>
      </c>
      <c r="B9" s="8" t="s">
        <v>47</v>
      </c>
      <c r="C9" s="122">
        <v>15</v>
      </c>
      <c r="D9" s="122">
        <v>11</v>
      </c>
      <c r="E9" s="122"/>
      <c r="F9" s="122"/>
      <c r="G9" s="142">
        <f>'3.แบบรายงานออม '!I27+'3.แบบรายงานออม '!I28+'3.แบบรายงานออม '!I29+'3.แบบรายงานออม '!I30+'3.แบบรายงานออม '!I31+'3.แบบรายงานออม '!I32+'3.แบบรายงานออม '!I33+'3.แบบรายงานออม '!I34+'3.แบบรายงานออม '!I35+'3.แบบรายงานออม '!I36+'3.แบบรายงานออม '!I37</f>
        <v>8807070</v>
      </c>
      <c r="H9" s="142">
        <f>'3.แบบรายงานออม '!J27+'3.แบบรายงานออม '!J28+'3.แบบรายงานออม '!J29+'3.แบบรายงานออม '!J30+'3.แบบรายงานออม '!J31+'3.แบบรายงานออม '!J32+'3.แบบรายงานออม '!J33+'3.แบบรายงานออม '!J34+'3.แบบรายงานออม '!J35+'3.แบบรายงานออม '!J36+'3.แบบรายงานออม '!J37</f>
        <v>533080</v>
      </c>
      <c r="I9" s="142">
        <f>'3.แบบรายงานออม '!L27+'3.แบบรายงานออม '!L28+'3.แบบรายงานออม '!L29+'3.แบบรายงานออม '!L30+'3.แบบรายงานออม '!L31+'3.แบบรายงานออม '!L32+'3.แบบรายงานออม '!L33+'3.แบบรายงานออม '!L34+'3.แบบรายงานออม '!L35+'3.แบบรายงานออม '!L36+'3.แบบรายงานออม '!L37</f>
        <v>8550000</v>
      </c>
    </row>
    <row r="10" spans="1:9">
      <c r="A10" s="122">
        <v>32</v>
      </c>
      <c r="B10" s="15" t="s">
        <v>59</v>
      </c>
      <c r="C10" s="122">
        <v>7</v>
      </c>
      <c r="D10" s="122">
        <v>7</v>
      </c>
      <c r="E10" s="122"/>
      <c r="F10" s="122"/>
      <c r="G10" s="142">
        <f>'3.แบบรายงานออม '!I38+'3.แบบรายงานออม '!I39+'3.แบบรายงานออม '!I40+'3.แบบรายงานออม '!I41+'3.แบบรายงานออม '!I42+'3.แบบรายงานออม '!I43+'3.แบบรายงานออม '!I44</f>
        <v>1314600</v>
      </c>
      <c r="H10" s="142">
        <f>'3.แบบรายงานออม '!J38+'3.แบบรายงานออม '!J39+'3.แบบรายงานออม '!J40+'3.แบบรายงานออม '!J41+'3.แบบรายงานออม '!J42+'3.แบบรายงานออม '!J43+'3.แบบรายงานออม '!J44</f>
        <v>56228</v>
      </c>
      <c r="I10" s="142">
        <f>'3.แบบรายงานออม '!L38+'3.แบบรายงานออม '!L39+'3.แบบรายงานออม '!L40+'3.แบบรายงานออม '!L41+'3.แบบรายงานออม '!L42+'3.แบบรายงานออม '!L43+'3.แบบรายงานออม '!L44</f>
        <v>1929500</v>
      </c>
    </row>
    <row r="11" spans="1:9">
      <c r="A11" s="122">
        <v>39</v>
      </c>
      <c r="B11" s="8" t="s">
        <v>67</v>
      </c>
      <c r="C11" s="122">
        <v>19</v>
      </c>
      <c r="D11" s="122">
        <v>16</v>
      </c>
      <c r="E11" s="122"/>
      <c r="F11" s="122"/>
      <c r="G11" s="142">
        <f>'3.แบบรายงานออม '!I45+'3.แบบรายงานออม '!I46+'3.แบบรายงานออม '!I47+'3.แบบรายงานออม '!I48+'3.แบบรายงานออม '!I49+'3.แบบรายงานออม '!I50+'3.แบบรายงานออม '!I51+'3.แบบรายงานออม '!I52+'3.แบบรายงานออม '!I53+'3.แบบรายงานออม '!I54+'3.แบบรายงานออม '!I55+'3.แบบรายงานออม '!I56+'3.แบบรายงานออม '!I57+'3.แบบรายงานออม '!I58+'3.แบบรายงานออม '!I59+'3.แบบรายงานออม '!I60</f>
        <v>7157602</v>
      </c>
      <c r="H11" s="142">
        <f>'3.แบบรายงานออม '!J45+'3.แบบรายงานออม '!J46+'3.แบบรายงานออม '!J47+'3.แบบรายงานออม '!J48+'3.แบบรายงานออม '!J49+'3.แบบรายงานออม '!J50+'3.แบบรายงานออม '!J51+'3.แบบรายงานออม '!J52+'3.แบบรายงานออม '!J53+'3.แบบรายงานออม '!J54+'3.แบบรายงานออม '!J55+'3.แบบรายงานออม '!J56+'3.แบบรายงานออม '!J57+'3.แบบรายงานออม '!J58+'3.แบบรายงานออม '!J59+'3.แบบรายงานออม '!J60</f>
        <v>368232</v>
      </c>
      <c r="I11" s="142">
        <f>'3.แบบรายงานออม '!L45+'3.แบบรายงานออม '!L46+'3.แบบรายงานออม '!L47+'3.แบบรายงานออม '!L48+'3.แบบรายงานออม '!L49+'3.แบบรายงานออม '!L50+'3.แบบรายงานออม '!L51+'3.แบบรายงานออม '!L52+'3.แบบรายงานออม '!L53+'3.แบบรายงานออม '!L54+'3.แบบรายงานออม '!L55+'3.แบบรายงานออม '!L56+'3.แบบรายงานออม '!L57+'3.แบบรายงานออม '!L58+'3.แบบรายงานออม '!L59+'3.แบบรายงานออม '!L60</f>
        <v>6059000</v>
      </c>
    </row>
    <row r="12" spans="1:9">
      <c r="A12" s="122">
        <v>55</v>
      </c>
      <c r="B12" s="8" t="s">
        <v>84</v>
      </c>
      <c r="C12" s="122">
        <v>13</v>
      </c>
      <c r="D12" s="122">
        <v>10</v>
      </c>
      <c r="E12" s="122"/>
      <c r="F12" s="122"/>
      <c r="G12" s="142">
        <f>'3.แบบรายงานออม '!I61+'3.แบบรายงานออม '!I62+'3.แบบรายงานออม '!I63+'3.แบบรายงานออม '!I64+'3.แบบรายงานออม '!I65+'3.แบบรายงานออม '!I66+'3.แบบรายงานออม '!I67+'3.แบบรายงานออม '!I68+'3.แบบรายงานออม '!I69+'3.แบบรายงานออม '!I70</f>
        <v>3367076</v>
      </c>
      <c r="H12" s="142">
        <f>'3.แบบรายงานออม '!J61+'3.แบบรายงานออม '!J62+'3.แบบรายงานออม '!J63+'3.แบบรายงานออม '!J64+'3.แบบรายงานออม '!J65+'3.แบบรายงานออม '!J66+'3.แบบรายงานออม '!J67+'3.แบบรายงานออม '!J68+'3.แบบรายงานออม '!J69+'3.แบบรายงานออม '!J70</f>
        <v>425983</v>
      </c>
      <c r="I12" s="142">
        <f>'3.แบบรายงานออม '!L61+'3.แบบรายงานออม '!L62+'3.แบบรายงานออม '!L63+'3.แบบรายงานออม '!L64+'3.แบบรายงานออม '!L65+'3.แบบรายงานออม '!L66+'3.แบบรายงานออม '!L67+'3.แบบรายงานออม '!L68+'3.แบบรายงานออม '!L69+'3.แบบรายงานออม '!L70</f>
        <v>2977000</v>
      </c>
    </row>
    <row r="13" spans="1:9">
      <c r="A13" s="122">
        <v>65</v>
      </c>
      <c r="B13" s="8" t="s">
        <v>95</v>
      </c>
      <c r="C13" s="122">
        <v>10</v>
      </c>
      <c r="D13" s="122">
        <v>9</v>
      </c>
      <c r="E13" s="122"/>
      <c r="F13" s="122"/>
      <c r="G13" s="142">
        <f>'3.แบบรายงานออม '!I71+'3.แบบรายงานออม '!I72+'3.แบบรายงานออม '!I73+'3.แบบรายงานออม '!I74+'3.แบบรายงานออม '!I75+'3.แบบรายงานออม '!I76+'3.แบบรายงานออม '!I77+'3.แบบรายงานออม '!I78+'3.แบบรายงานออม '!I79</f>
        <v>4899700</v>
      </c>
      <c r="H13" s="142">
        <f>'3.แบบรายงานออม '!J71+'3.แบบรายงานออม '!J72+'3.แบบรายงานออม '!J73+'3.แบบรายงานออม '!J74+'3.แบบรายงานออม '!J75+'3.แบบรายงานออม '!J76+'3.แบบรายงานออม '!J77+'3.แบบรายงานออม '!J78+'3.แบบรายงานออม '!J79</f>
        <v>502221</v>
      </c>
      <c r="I13" s="142">
        <f>'3.แบบรายงานออม '!L71+'3.แบบรายงานออม '!L72+'3.แบบรายงานออม '!L73+'3.แบบรายงานออม '!L74+'3.แบบรายงานออม '!L75+'3.แบบรายงานออม '!L76+'3.แบบรายงานออม '!L77+'3.แบบรายงานออม '!L78+'3.แบบรายงานออม '!L79</f>
        <v>4639000</v>
      </c>
    </row>
    <row r="14" spans="1:9">
      <c r="A14" s="122">
        <v>74</v>
      </c>
      <c r="B14" s="8" t="s">
        <v>103</v>
      </c>
      <c r="C14" s="122">
        <v>13</v>
      </c>
      <c r="D14" s="122">
        <v>11</v>
      </c>
      <c r="E14" s="122"/>
      <c r="F14" s="122"/>
      <c r="G14" s="142">
        <f>'3.แบบรายงานออม '!I80+'3.แบบรายงานออม '!I81+'3.แบบรายงานออม '!I82+'3.แบบรายงานออม '!I83+'3.แบบรายงานออม '!I84+'3.แบบรายงานออม '!I85+'3.แบบรายงานออม '!I86+'3.แบบรายงานออม '!I87+'3.แบบรายงานออม '!I88+'3.แบบรายงานออม '!I89+'3.แบบรายงานออม '!I90</f>
        <v>12911184</v>
      </c>
      <c r="H14" s="142">
        <f>'3.แบบรายงานออม '!J80+'3.แบบรายงานออม '!J81+'3.แบบรายงานออม '!J82+'3.แบบรายงานออม '!J83+'3.แบบรายงานออม '!J84+'3.แบบรายงานออม '!J85+'3.แบบรายงานออม '!J86+'3.แบบรายงานออม '!J87+'3.แบบรายงานออม '!J88+'3.แบบรายงานออม '!J89+'3.แบบรายงานออม '!J90</f>
        <v>539463</v>
      </c>
      <c r="I14" s="142">
        <f>'3.แบบรายงานออม '!L80+'3.แบบรายงานออม '!L81+'3.แบบรายงานออม '!L82+'3.แบบรายงานออม '!L83+'3.แบบรายงานออม '!L84+'3.แบบรายงานออม '!L85+'3.แบบรายงานออม '!L86+'3.แบบรายงานออม '!L87+'3.แบบรายงานออม '!L88+'3.แบบรายงานออม '!L89+'3.แบบรายงานออม '!L90</f>
        <v>8570000</v>
      </c>
    </row>
    <row r="15" spans="1:9">
      <c r="A15" s="122">
        <v>85</v>
      </c>
      <c r="B15" s="8" t="s">
        <v>115</v>
      </c>
      <c r="C15" s="122">
        <v>10</v>
      </c>
      <c r="D15" s="122">
        <v>8</v>
      </c>
      <c r="E15" s="122"/>
      <c r="F15" s="122"/>
      <c r="G15" s="142">
        <f>'3.แบบรายงานออม '!I91+'3.แบบรายงานออม '!I92+'3.แบบรายงานออม '!I93+'3.แบบรายงานออม '!I94+'3.แบบรายงานออม '!I95+'3.แบบรายงานออม '!I96+'3.แบบรายงานออม '!I97+'3.แบบรายงานออม '!I98</f>
        <v>1656750</v>
      </c>
      <c r="H15" s="142">
        <f>'3.แบบรายงานออม '!J91+'3.แบบรายงานออม '!J92+'3.แบบรายงานออม '!J93+'3.แบบรายงานออม '!J94+'3.แบบรายงานออม '!J95+'3.แบบรายงานออม '!J96+'3.แบบรายงานออม '!J97+'3.แบบรายงานออม '!J98</f>
        <v>113040</v>
      </c>
      <c r="I15" s="142">
        <f>'3.แบบรายงานออม '!L91+'3.แบบรายงานออม '!L92+'3.แบบรายงานออม '!L93+'3.แบบรายงานออม '!L94+'3.แบบรายงานออม '!L95+'3.แบบรายงานออม '!L96+'3.แบบรายงานออม '!L97+'3.แบบรายงานออม '!L98</f>
        <v>1107000</v>
      </c>
    </row>
    <row r="16" spans="1:9">
      <c r="A16" s="122">
        <v>93</v>
      </c>
      <c r="B16" s="8" t="s">
        <v>123</v>
      </c>
      <c r="C16" s="122">
        <v>27</v>
      </c>
      <c r="D16" s="122">
        <v>14</v>
      </c>
      <c r="E16" s="122"/>
      <c r="F16" s="122"/>
      <c r="G16" s="142">
        <f>'3.แบบรายงานออม '!I99+'3.แบบรายงานออม '!I100+'3.แบบรายงานออม '!I101+'3.แบบรายงานออม '!I102+'3.แบบรายงานออม '!I103+'3.แบบรายงานออม '!I104+'3.แบบรายงานออม '!I105+'3.แบบรายงานออม '!I106+'3.แบบรายงานออม '!I107+'3.แบบรายงานออม '!I108+'3.แบบรายงานออม '!I109+'3.แบบรายงานออม '!I110+'3.แบบรายงานออม '!I111+'3.แบบรายงานออม '!I112</f>
        <v>5952922</v>
      </c>
      <c r="H16" s="142">
        <f>'3.แบบรายงานออม '!J99+'3.แบบรายงานออม '!J100+'3.แบบรายงานออม '!J101+'3.แบบรายงานออม '!J102+'3.แบบรายงานออม '!J103+'3.แบบรายงานออม '!J104+'3.แบบรายงานออม '!J105+'3.แบบรายงานออม '!J106+'3.แบบรายงานออม '!J107+'3.แบบรายงานออม '!J108+'3.แบบรายงานออม '!J109+'3.แบบรายงานออม '!J110+'3.แบบรายงานออม '!J111+'3.แบบรายงานออม '!J112</f>
        <v>1266660</v>
      </c>
      <c r="I16" s="142">
        <f>'3.แบบรายงานออม '!L99+'3.แบบรายงานออม '!L100+'3.แบบรายงานออม '!L101+'3.แบบรายงานออม '!L102+'3.แบบรายงานออม '!L103+'3.แบบรายงานออม '!L104+'3.แบบรายงานออม '!L105+'3.แบบรายงานออม '!L106+'3.แบบรายงานออม '!L107+'3.แบบรายงานออม '!L108+'3.แบบรายงานออม '!L109+'3.แบบรายงานออม '!L110+'3.แบบรายงานออม '!L111+'3.แบบรายงานออม '!L112</f>
        <v>4683000</v>
      </c>
    </row>
    <row r="17" spans="1:9">
      <c r="A17" s="123">
        <v>107</v>
      </c>
      <c r="B17" s="124" t="s">
        <v>136</v>
      </c>
      <c r="C17" s="123">
        <v>10</v>
      </c>
      <c r="D17" s="123">
        <v>7</v>
      </c>
      <c r="E17" s="123"/>
      <c r="F17" s="123"/>
      <c r="G17" s="143">
        <f>'3.แบบรายงานออม '!I113+'3.แบบรายงานออม '!I114+'3.แบบรายงานออม '!I115+'3.แบบรายงานออม '!I116+'3.แบบรายงานออม '!I117+'3.แบบรายงานออม '!I118+'3.แบบรายงานออม '!I119</f>
        <v>4467648</v>
      </c>
      <c r="H17" s="143">
        <f>'3.แบบรายงานออม '!J113+'3.แบบรายงานออม '!J114+'3.แบบรายงานออม '!J115+'3.แบบรายงานออม '!J116+'3.แบบรายงานออม '!J117+'3.แบบรายงานออม '!J118+'3.แบบรายงานออม '!J119</f>
        <v>166079</v>
      </c>
      <c r="I17" s="143">
        <f>'3.แบบรายงานออม '!L113+'3.แบบรายงานออม '!L114+'3.แบบรายงานออม '!L115+'3.แบบรายงานออม '!L116+'3.แบบรายงานออม '!L117+'3.แบบรายงานออม '!L118+'3.แบบรายงานออม '!L119</f>
        <v>4060000</v>
      </c>
    </row>
    <row r="18" spans="1:9">
      <c r="A18" s="155" t="s">
        <v>144</v>
      </c>
      <c r="B18" s="156"/>
      <c r="C18" s="117">
        <f>SUM(C7:C17)</f>
        <v>145</v>
      </c>
      <c r="D18" s="117">
        <f t="shared" ref="D18:I18" si="0">SUM(D7:D17)</f>
        <v>113</v>
      </c>
      <c r="E18" s="117">
        <f t="shared" si="0"/>
        <v>1</v>
      </c>
      <c r="F18" s="117">
        <f t="shared" si="0"/>
        <v>1</v>
      </c>
      <c r="G18" s="144">
        <f t="shared" si="0"/>
        <v>64864817</v>
      </c>
      <c r="H18" s="144">
        <f t="shared" si="0"/>
        <v>6532930</v>
      </c>
      <c r="I18" s="144">
        <f t="shared" si="0"/>
        <v>52824500</v>
      </c>
    </row>
    <row r="19" spans="1:9">
      <c r="A19" s="118"/>
      <c r="B19" s="118"/>
      <c r="C19" s="118"/>
      <c r="D19" s="118"/>
      <c r="E19" s="118"/>
      <c r="F19" s="118"/>
      <c r="G19" s="119"/>
      <c r="H19" s="119"/>
      <c r="I19" s="119"/>
    </row>
    <row r="20" spans="1:9">
      <c r="G20" s="37" t="s">
        <v>299</v>
      </c>
    </row>
    <row r="21" spans="1:9">
      <c r="G21" s="37" t="s">
        <v>298</v>
      </c>
    </row>
    <row r="22" spans="1:9">
      <c r="G22" s="37" t="s">
        <v>286</v>
      </c>
    </row>
    <row r="23" spans="1:9">
      <c r="G23" s="37" t="s">
        <v>300</v>
      </c>
    </row>
  </sheetData>
  <mergeCells count="5">
    <mergeCell ref="A2:I2"/>
    <mergeCell ref="A3:I3"/>
    <mergeCell ref="A5:A6"/>
    <mergeCell ref="B5:B6"/>
    <mergeCell ref="A18:B18"/>
  </mergeCells>
  <pageMargins left="0.32" right="0.35" top="0.55000000000000004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E124"/>
  <sheetViews>
    <sheetView topLeftCell="A112" zoomScaleSheetLayoutView="100" workbookViewId="0">
      <selection activeCell="E125" sqref="E125"/>
    </sheetView>
  </sheetViews>
  <sheetFormatPr defaultColWidth="4.625" defaultRowHeight="21"/>
  <cols>
    <col min="1" max="1" width="4.875" style="1" customWidth="1"/>
    <col min="2" max="2" width="10.375" style="32" customWidth="1"/>
    <col min="3" max="3" width="3.875" style="1" customWidth="1"/>
    <col min="4" max="4" width="12.125" style="33" bestFit="1" customWidth="1"/>
    <col min="5" max="5" width="11.125" style="33" customWidth="1"/>
    <col min="6" max="6" width="5.75" style="1" customWidth="1"/>
    <col min="7" max="7" width="9" style="59" customWidth="1"/>
    <col min="8" max="10" width="11.5" style="35" customWidth="1"/>
    <col min="11" max="11" width="8.75" style="35" customWidth="1"/>
    <col min="12" max="12" width="10.75" style="35" bestFit="1" customWidth="1"/>
    <col min="13" max="13" width="6" style="35" customWidth="1"/>
    <col min="14" max="14" width="10.125" style="35" bestFit="1" customWidth="1"/>
    <col min="15" max="15" width="6.625" style="35" customWidth="1"/>
    <col min="16" max="16" width="10.125" style="35" bestFit="1" customWidth="1"/>
    <col min="17" max="17" width="4.625" style="36" customWidth="1"/>
    <col min="18" max="18" width="5.25" style="36" bestFit="1" customWidth="1"/>
    <col min="19" max="20" width="4.625" style="36" customWidth="1"/>
    <col min="21" max="21" width="5.25" style="36" bestFit="1" customWidth="1"/>
    <col min="22" max="22" width="4.625" style="36" customWidth="1"/>
    <col min="23" max="30" width="8.75" style="1" customWidth="1"/>
    <col min="31" max="31" width="12.25" style="1" bestFit="1" customWidth="1"/>
    <col min="32" max="244" width="8.75" style="1" customWidth="1"/>
    <col min="245" max="245" width="4.875" style="1" customWidth="1"/>
    <col min="246" max="246" width="15.25" style="1" customWidth="1"/>
    <col min="247" max="247" width="3.875" style="1" customWidth="1"/>
    <col min="248" max="248" width="13.125" style="1" customWidth="1"/>
    <col min="249" max="249" width="6.5" style="1" customWidth="1"/>
    <col min="250" max="250" width="8.875" style="1" customWidth="1"/>
    <col min="251" max="251" width="12.875" style="1" customWidth="1"/>
    <col min="252" max="252" width="11.625" style="1" customWidth="1"/>
    <col min="253" max="16384" width="4.625" style="1"/>
  </cols>
  <sheetData>
    <row r="1" spans="1:31">
      <c r="AA1" s="1" t="s">
        <v>292</v>
      </c>
    </row>
    <row r="2" spans="1:31" s="57" customFormat="1" ht="21.95" customHeight="1">
      <c r="A2" s="170" t="s">
        <v>145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</row>
    <row r="3" spans="1:31" s="57" customFormat="1" ht="21.9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</row>
    <row r="4" spans="1:31" s="46" customFormat="1" ht="52.5" customHeight="1">
      <c r="A4" s="145" t="s">
        <v>146</v>
      </c>
      <c r="B4" s="145" t="s">
        <v>1</v>
      </c>
      <c r="C4" s="145" t="s">
        <v>2</v>
      </c>
      <c r="D4" s="147" t="s">
        <v>3</v>
      </c>
      <c r="E4" s="147" t="s">
        <v>179</v>
      </c>
      <c r="F4" s="145" t="s">
        <v>4</v>
      </c>
      <c r="G4" s="151" t="s">
        <v>5</v>
      </c>
      <c r="H4" s="151" t="s">
        <v>6</v>
      </c>
      <c r="I4" s="149" t="s">
        <v>192</v>
      </c>
      <c r="J4" s="149" t="s">
        <v>147</v>
      </c>
      <c r="K4" s="182" t="s">
        <v>148</v>
      </c>
      <c r="L4" s="183"/>
      <c r="M4" s="183"/>
      <c r="N4" s="183"/>
      <c r="O4" s="183"/>
      <c r="P4" s="184"/>
      <c r="Q4" s="162" t="s">
        <v>154</v>
      </c>
      <c r="R4" s="163"/>
      <c r="S4" s="164"/>
      <c r="T4" s="145" t="s">
        <v>10</v>
      </c>
      <c r="U4" s="145"/>
      <c r="V4" s="145"/>
      <c r="W4" s="173" t="s">
        <v>158</v>
      </c>
      <c r="X4" s="174"/>
      <c r="Y4" s="175" t="s">
        <v>159</v>
      </c>
      <c r="Z4" s="175"/>
      <c r="AA4" s="175" t="s">
        <v>150</v>
      </c>
      <c r="AB4" s="175"/>
      <c r="AC4" s="168" t="s">
        <v>160</v>
      </c>
      <c r="AD4" s="65" t="s">
        <v>161</v>
      </c>
      <c r="AE4" s="66" t="s">
        <v>162</v>
      </c>
    </row>
    <row r="5" spans="1:31" s="46" customFormat="1">
      <c r="A5" s="145"/>
      <c r="B5" s="145"/>
      <c r="C5" s="145"/>
      <c r="D5" s="157"/>
      <c r="E5" s="157"/>
      <c r="F5" s="145"/>
      <c r="G5" s="151"/>
      <c r="H5" s="151"/>
      <c r="I5" s="172"/>
      <c r="J5" s="172"/>
      <c r="K5" s="158" t="s">
        <v>149</v>
      </c>
      <c r="L5" s="159"/>
      <c r="M5" s="160" t="s">
        <v>150</v>
      </c>
      <c r="N5" s="161"/>
      <c r="O5" s="160" t="s">
        <v>153</v>
      </c>
      <c r="P5" s="161"/>
      <c r="Q5" s="165"/>
      <c r="R5" s="166"/>
      <c r="S5" s="167"/>
      <c r="T5" s="3"/>
      <c r="U5" s="3"/>
      <c r="V5" s="3"/>
      <c r="W5" s="176" t="s">
        <v>163</v>
      </c>
      <c r="X5" s="178" t="s">
        <v>152</v>
      </c>
      <c r="Y5" s="147" t="s">
        <v>163</v>
      </c>
      <c r="Z5" s="180" t="s">
        <v>152</v>
      </c>
      <c r="AA5" s="180" t="s">
        <v>164</v>
      </c>
      <c r="AB5" s="180" t="s">
        <v>152</v>
      </c>
      <c r="AC5" s="169"/>
      <c r="AD5" s="67"/>
      <c r="AE5" s="68" t="s">
        <v>166</v>
      </c>
    </row>
    <row r="6" spans="1:31" s="46" customFormat="1" ht="63">
      <c r="A6" s="145"/>
      <c r="B6" s="145"/>
      <c r="C6" s="145"/>
      <c r="D6" s="148"/>
      <c r="E6" s="148"/>
      <c r="F6" s="145"/>
      <c r="G6" s="151"/>
      <c r="H6" s="151"/>
      <c r="I6" s="150"/>
      <c r="J6" s="150"/>
      <c r="K6" s="126" t="s">
        <v>151</v>
      </c>
      <c r="L6" s="125" t="s">
        <v>152</v>
      </c>
      <c r="M6" s="127" t="s">
        <v>151</v>
      </c>
      <c r="N6" s="125" t="s">
        <v>152</v>
      </c>
      <c r="O6" s="128" t="s">
        <v>151</v>
      </c>
      <c r="P6" s="38" t="s">
        <v>152</v>
      </c>
      <c r="Q6" s="3" t="s">
        <v>155</v>
      </c>
      <c r="R6" s="3" t="s">
        <v>156</v>
      </c>
      <c r="S6" s="3" t="s">
        <v>157</v>
      </c>
      <c r="T6" s="3" t="s">
        <v>21</v>
      </c>
      <c r="U6" s="3" t="s">
        <v>22</v>
      </c>
      <c r="V6" s="3" t="s">
        <v>23</v>
      </c>
      <c r="W6" s="177"/>
      <c r="X6" s="179"/>
      <c r="Y6" s="148"/>
      <c r="Z6" s="181"/>
      <c r="AA6" s="181"/>
      <c r="AB6" s="181"/>
      <c r="AC6" s="69" t="s">
        <v>176</v>
      </c>
      <c r="AD6" s="69" t="s">
        <v>176</v>
      </c>
      <c r="AE6" s="70" t="s">
        <v>167</v>
      </c>
    </row>
    <row r="7" spans="1:31" ht="21.95" customHeight="1">
      <c r="A7" s="21">
        <v>1</v>
      </c>
      <c r="B7" s="6" t="s">
        <v>24</v>
      </c>
      <c r="C7" s="7">
        <v>1</v>
      </c>
      <c r="D7" s="8" t="s">
        <v>25</v>
      </c>
      <c r="E7" s="8" t="s">
        <v>34</v>
      </c>
      <c r="F7" s="9">
        <v>2550</v>
      </c>
      <c r="G7" s="255">
        <v>94</v>
      </c>
      <c r="H7" s="256">
        <v>455676</v>
      </c>
      <c r="I7" s="255">
        <v>466900</v>
      </c>
      <c r="J7" s="255">
        <v>11224</v>
      </c>
      <c r="K7" s="257">
        <v>28</v>
      </c>
      <c r="L7" s="258">
        <v>420000</v>
      </c>
      <c r="M7" s="5">
        <v>0</v>
      </c>
      <c r="N7" s="5">
        <v>0</v>
      </c>
      <c r="O7" s="5">
        <v>0</v>
      </c>
      <c r="P7" s="5">
        <v>0</v>
      </c>
      <c r="Q7" s="7"/>
      <c r="R7" s="7">
        <v>1</v>
      </c>
      <c r="S7" s="7"/>
      <c r="T7" s="7"/>
      <c r="U7" s="7">
        <v>1</v>
      </c>
      <c r="V7" s="7"/>
      <c r="W7" s="4"/>
      <c r="X7" s="4"/>
      <c r="Y7" s="4"/>
      <c r="Z7" s="4"/>
      <c r="AA7" s="4"/>
      <c r="AB7" s="4"/>
      <c r="AC7" s="4"/>
      <c r="AD7" s="4"/>
      <c r="AE7" s="4"/>
    </row>
    <row r="8" spans="1:31" ht="21.95" customHeight="1">
      <c r="A8" s="21">
        <v>2</v>
      </c>
      <c r="B8" s="6" t="s">
        <v>26</v>
      </c>
      <c r="C8" s="7">
        <v>2</v>
      </c>
      <c r="D8" s="8" t="s">
        <v>25</v>
      </c>
      <c r="E8" s="8" t="s">
        <v>34</v>
      </c>
      <c r="F8" s="9">
        <v>2535</v>
      </c>
      <c r="G8" s="11">
        <v>154</v>
      </c>
      <c r="H8" s="259">
        <v>354435</v>
      </c>
      <c r="I8" s="11">
        <v>372900</v>
      </c>
      <c r="J8" s="11">
        <v>18465</v>
      </c>
      <c r="K8" s="260">
        <v>47</v>
      </c>
      <c r="L8" s="12">
        <v>335000</v>
      </c>
      <c r="M8" s="5">
        <v>0</v>
      </c>
      <c r="N8" s="5">
        <v>0</v>
      </c>
      <c r="O8" s="5">
        <v>0</v>
      </c>
      <c r="P8" s="5">
        <v>0</v>
      </c>
      <c r="Q8" s="7"/>
      <c r="R8" s="7">
        <v>1</v>
      </c>
      <c r="S8" s="7"/>
      <c r="T8" s="7"/>
      <c r="U8" s="7">
        <v>1</v>
      </c>
      <c r="V8" s="7"/>
      <c r="W8" s="4"/>
      <c r="X8" s="4"/>
      <c r="Y8" s="4"/>
      <c r="Z8" s="4"/>
      <c r="AA8" s="4"/>
      <c r="AB8" s="4"/>
      <c r="AC8" s="4"/>
      <c r="AD8" s="4"/>
      <c r="AE8" s="4"/>
    </row>
    <row r="9" spans="1:31" ht="21.95" customHeight="1">
      <c r="A9" s="21">
        <v>3</v>
      </c>
      <c r="B9" s="6" t="s">
        <v>27</v>
      </c>
      <c r="C9" s="7">
        <v>3</v>
      </c>
      <c r="D9" s="8" t="s">
        <v>25</v>
      </c>
      <c r="E9" s="8" t="s">
        <v>34</v>
      </c>
      <c r="F9" s="9">
        <v>2537</v>
      </c>
      <c r="G9" s="11">
        <v>115</v>
      </c>
      <c r="H9" s="259">
        <v>358370</v>
      </c>
      <c r="I9" s="11">
        <v>372150</v>
      </c>
      <c r="J9" s="11">
        <v>13780</v>
      </c>
      <c r="K9" s="260">
        <v>35</v>
      </c>
      <c r="L9" s="12">
        <v>334000</v>
      </c>
      <c r="M9" s="5">
        <v>0</v>
      </c>
      <c r="N9" s="5">
        <v>0</v>
      </c>
      <c r="O9" s="5">
        <v>0</v>
      </c>
      <c r="P9" s="5">
        <v>0</v>
      </c>
      <c r="Q9" s="7"/>
      <c r="R9" s="7">
        <v>1</v>
      </c>
      <c r="S9" s="7"/>
      <c r="T9" s="7"/>
      <c r="U9" s="7">
        <v>1</v>
      </c>
      <c r="V9" s="7"/>
      <c r="W9" s="4"/>
      <c r="X9" s="4"/>
      <c r="Y9" s="4"/>
      <c r="Z9" s="4"/>
      <c r="AA9" s="4"/>
      <c r="AB9" s="4"/>
      <c r="AC9" s="4"/>
      <c r="AD9" s="4"/>
      <c r="AE9" s="4"/>
    </row>
    <row r="10" spans="1:31" ht="21.95" customHeight="1">
      <c r="A10" s="21">
        <v>4</v>
      </c>
      <c r="B10" s="6" t="s">
        <v>28</v>
      </c>
      <c r="C10" s="7">
        <v>4</v>
      </c>
      <c r="D10" s="8" t="s">
        <v>25</v>
      </c>
      <c r="E10" s="8" t="s">
        <v>34</v>
      </c>
      <c r="F10" s="9">
        <v>2539</v>
      </c>
      <c r="G10" s="11">
        <v>123</v>
      </c>
      <c r="H10" s="259">
        <v>248210</v>
      </c>
      <c r="I10" s="11">
        <v>262950</v>
      </c>
      <c r="J10" s="11">
        <v>14740</v>
      </c>
      <c r="K10" s="260">
        <v>37</v>
      </c>
      <c r="L10" s="12">
        <v>236000</v>
      </c>
      <c r="M10" s="5">
        <v>0</v>
      </c>
      <c r="N10" s="5">
        <v>0</v>
      </c>
      <c r="O10" s="5">
        <v>0</v>
      </c>
      <c r="P10" s="5">
        <v>0</v>
      </c>
      <c r="Q10" s="7"/>
      <c r="R10" s="7">
        <v>1</v>
      </c>
      <c r="S10" s="7"/>
      <c r="T10" s="7"/>
      <c r="U10" s="7">
        <v>1</v>
      </c>
      <c r="V10" s="7"/>
      <c r="W10" s="4"/>
      <c r="X10" s="4"/>
      <c r="Y10" s="4"/>
      <c r="Z10" s="4"/>
      <c r="AA10" s="4"/>
      <c r="AB10" s="4"/>
      <c r="AC10" s="4"/>
      <c r="AD10" s="4"/>
      <c r="AE10" s="4"/>
    </row>
    <row r="11" spans="1:31" ht="21.95" customHeight="1">
      <c r="A11" s="21">
        <v>5</v>
      </c>
      <c r="B11" s="13" t="s">
        <v>29</v>
      </c>
      <c r="C11" s="7">
        <v>5</v>
      </c>
      <c r="D11" s="8" t="s">
        <v>25</v>
      </c>
      <c r="E11" s="8" t="s">
        <v>34</v>
      </c>
      <c r="F11" s="9">
        <v>2536</v>
      </c>
      <c r="G11" s="11">
        <v>110</v>
      </c>
      <c r="H11" s="259">
        <v>224180</v>
      </c>
      <c r="I11" s="11">
        <v>237300</v>
      </c>
      <c r="J11" s="11">
        <v>13120</v>
      </c>
      <c r="K11" s="260">
        <v>33</v>
      </c>
      <c r="L11" s="12">
        <v>213000</v>
      </c>
      <c r="M11" s="5">
        <v>0</v>
      </c>
      <c r="N11" s="5">
        <v>0</v>
      </c>
      <c r="O11" s="5">
        <v>0</v>
      </c>
      <c r="P11" s="5">
        <v>0</v>
      </c>
      <c r="Q11" s="7"/>
      <c r="R11" s="7">
        <v>1</v>
      </c>
      <c r="S11" s="7"/>
      <c r="T11" s="7"/>
      <c r="U11" s="7">
        <v>1</v>
      </c>
      <c r="V11" s="7"/>
      <c r="W11" s="4"/>
      <c r="X11" s="4"/>
      <c r="Y11" s="4"/>
      <c r="Z11" s="4"/>
      <c r="AA11" s="4"/>
      <c r="AB11" s="4"/>
      <c r="AC11" s="4"/>
      <c r="AD11" s="4"/>
      <c r="AE11" s="4"/>
    </row>
    <row r="12" spans="1:31" ht="21.95" customHeight="1">
      <c r="A12" s="21">
        <v>6</v>
      </c>
      <c r="B12" s="13" t="s">
        <v>30</v>
      </c>
      <c r="C12" s="7">
        <v>6</v>
      </c>
      <c r="D12" s="8" t="s">
        <v>25</v>
      </c>
      <c r="E12" s="8" t="s">
        <v>34</v>
      </c>
      <c r="F12" s="9">
        <v>2542</v>
      </c>
      <c r="G12" s="11">
        <v>20</v>
      </c>
      <c r="H12" s="259">
        <v>32060</v>
      </c>
      <c r="I12" s="11">
        <v>34400</v>
      </c>
      <c r="J12" s="11">
        <v>2340</v>
      </c>
      <c r="K12" s="260">
        <v>6</v>
      </c>
      <c r="L12" s="12">
        <v>31000</v>
      </c>
      <c r="M12" s="5">
        <v>0</v>
      </c>
      <c r="N12" s="5">
        <v>0</v>
      </c>
      <c r="O12" s="5">
        <v>0</v>
      </c>
      <c r="P12" s="5">
        <v>0</v>
      </c>
      <c r="Q12" s="7"/>
      <c r="R12" s="7">
        <v>1</v>
      </c>
      <c r="S12" s="7"/>
      <c r="T12" s="7"/>
      <c r="U12" s="7">
        <v>1</v>
      </c>
      <c r="V12" s="7"/>
      <c r="W12" s="4"/>
      <c r="X12" s="4"/>
      <c r="Y12" s="4"/>
      <c r="Z12" s="4"/>
      <c r="AA12" s="4"/>
      <c r="AB12" s="4"/>
      <c r="AC12" s="4"/>
      <c r="AD12" s="4"/>
      <c r="AE12" s="4"/>
    </row>
    <row r="13" spans="1:31" ht="21.95" customHeight="1">
      <c r="A13" s="21">
        <v>7</v>
      </c>
      <c r="B13" s="13" t="s">
        <v>31</v>
      </c>
      <c r="C13" s="7">
        <v>7</v>
      </c>
      <c r="D13" s="8" t="s">
        <v>25</v>
      </c>
      <c r="E13" s="8" t="s">
        <v>34</v>
      </c>
      <c r="F13" s="9">
        <v>2540</v>
      </c>
      <c r="G13" s="11">
        <v>140</v>
      </c>
      <c r="H13" s="259">
        <v>122020</v>
      </c>
      <c r="I13" s="11">
        <v>138800</v>
      </c>
      <c r="J13" s="11">
        <v>16780</v>
      </c>
      <c r="K13" s="260">
        <v>42</v>
      </c>
      <c r="L13" s="12">
        <v>124000</v>
      </c>
      <c r="M13" s="5">
        <v>0</v>
      </c>
      <c r="N13" s="5">
        <v>0</v>
      </c>
      <c r="O13" s="5">
        <v>0</v>
      </c>
      <c r="P13" s="5">
        <v>0</v>
      </c>
      <c r="Q13" s="7"/>
      <c r="R13" s="7">
        <v>1</v>
      </c>
      <c r="S13" s="7"/>
      <c r="T13" s="7"/>
      <c r="U13" s="7">
        <v>1</v>
      </c>
      <c r="V13" s="7"/>
      <c r="W13" s="4"/>
      <c r="X13" s="4"/>
      <c r="Y13" s="4"/>
      <c r="Z13" s="4"/>
      <c r="AA13" s="4"/>
      <c r="AB13" s="4"/>
      <c r="AC13" s="4"/>
      <c r="AD13" s="4"/>
      <c r="AE13" s="4"/>
    </row>
    <row r="14" spans="1:31" ht="21.95" customHeight="1">
      <c r="A14" s="21">
        <v>8</v>
      </c>
      <c r="B14" s="13" t="s">
        <v>32</v>
      </c>
      <c r="C14" s="7">
        <v>8</v>
      </c>
      <c r="D14" s="8" t="s">
        <v>25</v>
      </c>
      <c r="E14" s="8" t="s">
        <v>34</v>
      </c>
      <c r="F14" s="9">
        <v>2542</v>
      </c>
      <c r="G14" s="11">
        <v>75</v>
      </c>
      <c r="H14" s="259">
        <v>174220</v>
      </c>
      <c r="I14" s="11">
        <v>183200</v>
      </c>
      <c r="J14" s="11">
        <v>8980</v>
      </c>
      <c r="K14" s="260">
        <v>23</v>
      </c>
      <c r="L14" s="12">
        <v>164000</v>
      </c>
      <c r="M14" s="5">
        <v>0</v>
      </c>
      <c r="N14" s="5">
        <v>0</v>
      </c>
      <c r="O14" s="5">
        <v>0</v>
      </c>
      <c r="P14" s="5">
        <v>0</v>
      </c>
      <c r="Q14" s="7"/>
      <c r="R14" s="7">
        <v>1</v>
      </c>
      <c r="S14" s="7"/>
      <c r="T14" s="7"/>
      <c r="U14" s="7">
        <v>1</v>
      </c>
      <c r="V14" s="7"/>
      <c r="W14" s="4"/>
      <c r="X14" s="4"/>
      <c r="Y14" s="4"/>
      <c r="Z14" s="4"/>
      <c r="AA14" s="4"/>
      <c r="AB14" s="4"/>
      <c r="AC14" s="4"/>
      <c r="AD14" s="4"/>
      <c r="AE14" s="4"/>
    </row>
    <row r="15" spans="1:31" ht="21.95" customHeight="1">
      <c r="A15" s="21">
        <v>9</v>
      </c>
      <c r="B15" s="6" t="s">
        <v>33</v>
      </c>
      <c r="C15" s="7">
        <v>1</v>
      </c>
      <c r="D15" s="8" t="s">
        <v>34</v>
      </c>
      <c r="E15" s="8" t="s">
        <v>34</v>
      </c>
      <c r="F15" s="9">
        <v>2544</v>
      </c>
      <c r="G15" s="11">
        <v>223</v>
      </c>
      <c r="H15" s="11">
        <v>1056540</v>
      </c>
      <c r="I15" s="11">
        <v>1320675</v>
      </c>
      <c r="J15" s="11">
        <v>264135</v>
      </c>
      <c r="K15" s="5">
        <v>66</v>
      </c>
      <c r="L15" s="5">
        <v>980000</v>
      </c>
      <c r="M15" s="5">
        <v>0</v>
      </c>
      <c r="N15" s="5">
        <v>0</v>
      </c>
      <c r="O15" s="5">
        <v>0</v>
      </c>
      <c r="P15" s="5">
        <v>0</v>
      </c>
      <c r="Q15" s="7"/>
      <c r="R15" s="7">
        <v>1</v>
      </c>
      <c r="S15" s="7"/>
      <c r="T15" s="7"/>
      <c r="U15" s="7">
        <v>1</v>
      </c>
      <c r="V15" s="7"/>
      <c r="W15" s="4"/>
      <c r="X15" s="4"/>
      <c r="Y15" s="4"/>
      <c r="Z15" s="4"/>
      <c r="AA15" s="4"/>
      <c r="AB15" s="4"/>
      <c r="AC15" s="4"/>
      <c r="AD15" s="4"/>
      <c r="AE15" s="4"/>
    </row>
    <row r="16" spans="1:31" ht="21.95" customHeight="1">
      <c r="A16" s="21">
        <v>10</v>
      </c>
      <c r="B16" s="6" t="s">
        <v>35</v>
      </c>
      <c r="C16" s="7">
        <v>2</v>
      </c>
      <c r="D16" s="8" t="s">
        <v>34</v>
      </c>
      <c r="E16" s="8" t="s">
        <v>34</v>
      </c>
      <c r="F16" s="9">
        <v>2544</v>
      </c>
      <c r="G16" s="11">
        <v>227</v>
      </c>
      <c r="H16" s="11">
        <v>413900</v>
      </c>
      <c r="I16" s="11">
        <v>517375</v>
      </c>
      <c r="J16" s="11">
        <v>103475</v>
      </c>
      <c r="K16" s="5">
        <v>68</v>
      </c>
      <c r="L16" s="5">
        <v>387000</v>
      </c>
      <c r="M16" s="5">
        <v>0</v>
      </c>
      <c r="N16" s="5">
        <v>0</v>
      </c>
      <c r="O16" s="5">
        <v>0</v>
      </c>
      <c r="P16" s="5">
        <v>0</v>
      </c>
      <c r="Q16" s="7"/>
      <c r="R16" s="7">
        <v>1</v>
      </c>
      <c r="S16" s="7"/>
      <c r="T16" s="7"/>
      <c r="U16" s="7">
        <v>1</v>
      </c>
      <c r="V16" s="7"/>
      <c r="W16" s="4"/>
      <c r="X16" s="4"/>
      <c r="Y16" s="4"/>
      <c r="Z16" s="4"/>
      <c r="AA16" s="4"/>
      <c r="AB16" s="4"/>
      <c r="AC16" s="4"/>
      <c r="AD16" s="4"/>
      <c r="AE16" s="4"/>
    </row>
    <row r="17" spans="1:31" ht="21.95" customHeight="1">
      <c r="A17" s="21">
        <v>11</v>
      </c>
      <c r="B17" s="6" t="s">
        <v>36</v>
      </c>
      <c r="C17" s="7">
        <v>3</v>
      </c>
      <c r="D17" s="8" t="s">
        <v>34</v>
      </c>
      <c r="E17" s="8" t="s">
        <v>34</v>
      </c>
      <c r="F17" s="9">
        <v>2544</v>
      </c>
      <c r="G17" s="11">
        <v>76</v>
      </c>
      <c r="H17" s="11">
        <v>357150</v>
      </c>
      <c r="I17" s="11">
        <v>446438</v>
      </c>
      <c r="J17" s="11">
        <v>89288</v>
      </c>
      <c r="K17" s="5">
        <v>23</v>
      </c>
      <c r="L17" s="5">
        <v>300000</v>
      </c>
      <c r="M17" s="5">
        <v>0</v>
      </c>
      <c r="N17" s="5">
        <v>0</v>
      </c>
      <c r="O17" s="5">
        <v>0</v>
      </c>
      <c r="P17" s="5">
        <v>0</v>
      </c>
      <c r="Q17" s="7"/>
      <c r="R17" s="7">
        <v>1</v>
      </c>
      <c r="S17" s="7"/>
      <c r="T17" s="7"/>
      <c r="U17" s="7">
        <v>1</v>
      </c>
      <c r="V17" s="7"/>
      <c r="W17" s="4"/>
      <c r="X17" s="4"/>
      <c r="Y17" s="4"/>
      <c r="Z17" s="4"/>
      <c r="AA17" s="4"/>
      <c r="AB17" s="4"/>
      <c r="AC17" s="4"/>
      <c r="AD17" s="4"/>
      <c r="AE17" s="4"/>
    </row>
    <row r="18" spans="1:31" ht="21.95" customHeight="1">
      <c r="A18" s="21">
        <v>12</v>
      </c>
      <c r="B18" s="6" t="s">
        <v>37</v>
      </c>
      <c r="C18" s="7">
        <v>4</v>
      </c>
      <c r="D18" s="8" t="s">
        <v>34</v>
      </c>
      <c r="E18" s="8" t="s">
        <v>34</v>
      </c>
      <c r="F18" s="9">
        <v>2541</v>
      </c>
      <c r="G18" s="11">
        <v>556</v>
      </c>
      <c r="H18" s="11">
        <v>2686560</v>
      </c>
      <c r="I18" s="11">
        <v>3358200</v>
      </c>
      <c r="J18" s="11">
        <v>671640</v>
      </c>
      <c r="K18" s="5">
        <v>174</v>
      </c>
      <c r="L18" s="5">
        <v>2200000</v>
      </c>
      <c r="M18" s="5">
        <v>0</v>
      </c>
      <c r="N18" s="5">
        <v>0</v>
      </c>
      <c r="O18" s="5">
        <v>0</v>
      </c>
      <c r="P18" s="5">
        <v>0</v>
      </c>
      <c r="Q18" s="7"/>
      <c r="R18" s="7">
        <v>1</v>
      </c>
      <c r="S18" s="7"/>
      <c r="T18" s="7"/>
      <c r="U18" s="7">
        <v>1</v>
      </c>
      <c r="V18" s="7"/>
      <c r="W18" s="4"/>
      <c r="X18" s="4"/>
      <c r="Y18" s="4"/>
      <c r="Z18" s="4"/>
      <c r="AA18" s="4"/>
      <c r="AB18" s="4"/>
      <c r="AC18" s="4"/>
      <c r="AD18" s="4"/>
      <c r="AE18" s="4"/>
    </row>
    <row r="19" spans="1:31" ht="21.95" customHeight="1">
      <c r="A19" s="21">
        <v>13</v>
      </c>
      <c r="B19" s="13" t="s">
        <v>38</v>
      </c>
      <c r="C19" s="7">
        <v>5</v>
      </c>
      <c r="D19" s="8" t="s">
        <v>34</v>
      </c>
      <c r="E19" s="8" t="s">
        <v>34</v>
      </c>
      <c r="F19" s="9">
        <v>2538</v>
      </c>
      <c r="G19" s="11">
        <v>207</v>
      </c>
      <c r="H19" s="11">
        <v>510710</v>
      </c>
      <c r="I19" s="11">
        <v>638388</v>
      </c>
      <c r="J19" s="11">
        <v>127678</v>
      </c>
      <c r="K19" s="5">
        <v>62</v>
      </c>
      <c r="L19" s="5">
        <v>465000</v>
      </c>
      <c r="M19" s="5">
        <v>0</v>
      </c>
      <c r="N19" s="5">
        <v>0</v>
      </c>
      <c r="O19" s="5">
        <v>0</v>
      </c>
      <c r="P19" s="5">
        <v>0</v>
      </c>
      <c r="Q19" s="7"/>
      <c r="R19" s="7">
        <v>1</v>
      </c>
      <c r="S19" s="7"/>
      <c r="T19" s="7"/>
      <c r="U19" s="7">
        <v>1</v>
      </c>
      <c r="V19" s="7"/>
      <c r="W19" s="4"/>
      <c r="X19" s="4"/>
      <c r="Y19" s="4"/>
      <c r="Z19" s="4"/>
      <c r="AA19" s="4"/>
      <c r="AB19" s="4"/>
      <c r="AC19" s="4"/>
      <c r="AD19" s="4"/>
      <c r="AE19" s="4"/>
    </row>
    <row r="20" spans="1:31" ht="21.95" customHeight="1">
      <c r="A20" s="21">
        <v>14</v>
      </c>
      <c r="B20" s="13" t="s">
        <v>39</v>
      </c>
      <c r="C20" s="7">
        <v>6</v>
      </c>
      <c r="D20" s="8" t="s">
        <v>34</v>
      </c>
      <c r="E20" s="8" t="s">
        <v>34</v>
      </c>
      <c r="F20" s="9">
        <v>2544</v>
      </c>
      <c r="G20" s="11">
        <v>188</v>
      </c>
      <c r="H20" s="11">
        <v>442480</v>
      </c>
      <c r="I20" s="11">
        <v>553100</v>
      </c>
      <c r="J20" s="11">
        <v>110620</v>
      </c>
      <c r="K20" s="5">
        <v>56</v>
      </c>
      <c r="L20" s="5">
        <v>400000</v>
      </c>
      <c r="M20" s="5">
        <v>0</v>
      </c>
      <c r="N20" s="5">
        <v>0</v>
      </c>
      <c r="O20" s="5">
        <v>0</v>
      </c>
      <c r="P20" s="5">
        <v>0</v>
      </c>
      <c r="Q20" s="7"/>
      <c r="R20" s="7">
        <v>1</v>
      </c>
      <c r="S20" s="7"/>
      <c r="T20" s="7"/>
      <c r="U20" s="7">
        <v>1</v>
      </c>
      <c r="V20" s="7"/>
      <c r="W20" s="4"/>
      <c r="X20" s="4"/>
      <c r="Y20" s="4"/>
      <c r="Z20" s="4"/>
      <c r="AA20" s="4"/>
      <c r="AB20" s="4"/>
      <c r="AC20" s="4"/>
      <c r="AD20" s="4"/>
      <c r="AE20" s="4"/>
    </row>
    <row r="21" spans="1:31" ht="21.95" customHeight="1">
      <c r="A21" s="21">
        <v>15</v>
      </c>
      <c r="B21" s="13" t="s">
        <v>40</v>
      </c>
      <c r="C21" s="7">
        <v>8</v>
      </c>
      <c r="D21" s="8" t="s">
        <v>34</v>
      </c>
      <c r="E21" s="8" t="s">
        <v>34</v>
      </c>
      <c r="F21" s="9">
        <v>2544</v>
      </c>
      <c r="G21" s="11">
        <v>379</v>
      </c>
      <c r="H21" s="11">
        <v>1630780</v>
      </c>
      <c r="I21" s="11">
        <v>2038475</v>
      </c>
      <c r="J21" s="11">
        <v>407695</v>
      </c>
      <c r="K21" s="5">
        <v>120</v>
      </c>
      <c r="L21" s="5">
        <v>1250000</v>
      </c>
      <c r="M21" s="5">
        <v>0</v>
      </c>
      <c r="N21" s="5">
        <v>0</v>
      </c>
      <c r="O21" s="5">
        <v>0</v>
      </c>
      <c r="P21" s="5">
        <v>0</v>
      </c>
      <c r="Q21" s="7"/>
      <c r="R21" s="7">
        <v>1</v>
      </c>
      <c r="S21" s="7"/>
      <c r="T21" s="7"/>
      <c r="U21" s="7">
        <v>1</v>
      </c>
      <c r="V21" s="7"/>
      <c r="W21" s="4"/>
      <c r="X21" s="4"/>
      <c r="Y21" s="4"/>
      <c r="Z21" s="4"/>
      <c r="AA21" s="4"/>
      <c r="AB21" s="4"/>
      <c r="AC21" s="4"/>
      <c r="AD21" s="4"/>
      <c r="AE21" s="4"/>
    </row>
    <row r="22" spans="1:31" ht="21.95" customHeight="1">
      <c r="A22" s="21">
        <v>16</v>
      </c>
      <c r="B22" s="13" t="s">
        <v>41</v>
      </c>
      <c r="C22" s="7">
        <v>9</v>
      </c>
      <c r="D22" s="8" t="s">
        <v>34</v>
      </c>
      <c r="E22" s="8" t="s">
        <v>34</v>
      </c>
      <c r="F22" s="9">
        <v>2544</v>
      </c>
      <c r="G22" s="11">
        <v>172</v>
      </c>
      <c r="H22" s="11">
        <v>413470</v>
      </c>
      <c r="I22" s="11">
        <v>516838</v>
      </c>
      <c r="J22" s="11">
        <v>103368</v>
      </c>
      <c r="K22" s="5">
        <v>50</v>
      </c>
      <c r="L22" s="5">
        <v>393000</v>
      </c>
      <c r="M22" s="5">
        <v>0</v>
      </c>
      <c r="N22" s="5">
        <v>0</v>
      </c>
      <c r="O22" s="5">
        <v>0</v>
      </c>
      <c r="P22" s="5">
        <v>0</v>
      </c>
      <c r="Q22" s="7"/>
      <c r="R22" s="7">
        <v>1</v>
      </c>
      <c r="S22" s="7"/>
      <c r="T22" s="7"/>
      <c r="U22" s="7">
        <v>1</v>
      </c>
      <c r="V22" s="7"/>
      <c r="W22" s="4"/>
      <c r="X22" s="4"/>
      <c r="Y22" s="4"/>
      <c r="Z22" s="4"/>
      <c r="AA22" s="4"/>
      <c r="AB22" s="4"/>
      <c r="AC22" s="4"/>
      <c r="AD22" s="4"/>
      <c r="AE22" s="4"/>
    </row>
    <row r="23" spans="1:31" ht="21.95" customHeight="1">
      <c r="A23" s="21">
        <v>17</v>
      </c>
      <c r="B23" s="13" t="s">
        <v>42</v>
      </c>
      <c r="C23" s="14">
        <v>10</v>
      </c>
      <c r="D23" s="15" t="s">
        <v>34</v>
      </c>
      <c r="E23" s="8" t="s">
        <v>34</v>
      </c>
      <c r="F23" s="16">
        <v>2543</v>
      </c>
      <c r="G23" s="17">
        <v>156</v>
      </c>
      <c r="H23" s="17">
        <v>315370</v>
      </c>
      <c r="I23" s="17">
        <v>406938</v>
      </c>
      <c r="J23" s="11">
        <v>91568</v>
      </c>
      <c r="K23" s="5">
        <v>38</v>
      </c>
      <c r="L23" s="5">
        <v>278000</v>
      </c>
      <c r="M23" s="5">
        <v>0</v>
      </c>
      <c r="N23" s="5">
        <v>0</v>
      </c>
      <c r="O23" s="5">
        <v>0</v>
      </c>
      <c r="P23" s="5">
        <v>0</v>
      </c>
      <c r="Q23" s="7"/>
      <c r="R23" s="7">
        <v>1</v>
      </c>
      <c r="S23" s="7"/>
      <c r="T23" s="7"/>
      <c r="U23" s="7">
        <v>1</v>
      </c>
      <c r="V23" s="7"/>
      <c r="W23" s="4">
        <v>0</v>
      </c>
      <c r="X23" s="4">
        <v>0</v>
      </c>
      <c r="Y23" s="4"/>
      <c r="Z23" s="4"/>
      <c r="AA23" s="4"/>
      <c r="AB23" s="4"/>
      <c r="AC23" s="4"/>
      <c r="AD23" s="4"/>
      <c r="AE23" s="4"/>
    </row>
    <row r="24" spans="1:31" ht="21.95" customHeight="1">
      <c r="A24" s="21">
        <v>18</v>
      </c>
      <c r="B24" s="6" t="s">
        <v>43</v>
      </c>
      <c r="C24" s="14">
        <v>11</v>
      </c>
      <c r="D24" s="15" t="s">
        <v>34</v>
      </c>
      <c r="E24" s="8" t="s">
        <v>34</v>
      </c>
      <c r="F24" s="16">
        <v>2544</v>
      </c>
      <c r="G24" s="17">
        <v>124</v>
      </c>
      <c r="H24" s="17">
        <v>1118000</v>
      </c>
      <c r="I24" s="17">
        <v>1397500</v>
      </c>
      <c r="J24" s="11">
        <v>279500</v>
      </c>
      <c r="K24" s="5">
        <v>37</v>
      </c>
      <c r="L24" s="5">
        <v>1000000</v>
      </c>
      <c r="M24" s="5">
        <v>0</v>
      </c>
      <c r="N24" s="5">
        <v>0</v>
      </c>
      <c r="O24" s="5">
        <v>0</v>
      </c>
      <c r="P24" s="5">
        <v>0</v>
      </c>
      <c r="Q24" s="7"/>
      <c r="R24" s="7">
        <v>1</v>
      </c>
      <c r="S24" s="7"/>
      <c r="T24" s="7"/>
      <c r="U24" s="7">
        <v>1</v>
      </c>
      <c r="V24" s="7"/>
      <c r="W24" s="4"/>
      <c r="X24" s="4"/>
      <c r="Y24" s="4"/>
      <c r="Z24" s="4"/>
      <c r="AA24" s="4"/>
      <c r="AB24" s="4"/>
      <c r="AC24" s="4"/>
      <c r="AD24" s="4"/>
      <c r="AE24" s="4"/>
    </row>
    <row r="25" spans="1:31" ht="21.95" customHeight="1">
      <c r="A25" s="21">
        <v>19</v>
      </c>
      <c r="B25" s="6" t="s">
        <v>44</v>
      </c>
      <c r="C25" s="7">
        <v>12</v>
      </c>
      <c r="D25" s="8" t="s">
        <v>34</v>
      </c>
      <c r="E25" s="8" t="s">
        <v>34</v>
      </c>
      <c r="F25" s="9">
        <v>2544</v>
      </c>
      <c r="G25" s="11">
        <v>84</v>
      </c>
      <c r="H25" s="11">
        <v>385260</v>
      </c>
      <c r="I25" s="11">
        <v>481575</v>
      </c>
      <c r="J25" s="11">
        <v>96315</v>
      </c>
      <c r="K25" s="5">
        <v>25</v>
      </c>
      <c r="L25" s="5">
        <v>330000</v>
      </c>
      <c r="M25" s="5">
        <v>0</v>
      </c>
      <c r="N25" s="5">
        <v>0</v>
      </c>
      <c r="O25" s="5">
        <v>0</v>
      </c>
      <c r="P25" s="5">
        <v>0</v>
      </c>
      <c r="Q25" s="7"/>
      <c r="R25" s="7">
        <v>1</v>
      </c>
      <c r="S25" s="7"/>
      <c r="T25" s="7"/>
      <c r="U25" s="7">
        <v>1</v>
      </c>
      <c r="V25" s="7"/>
      <c r="W25" s="4"/>
      <c r="X25" s="4"/>
      <c r="Y25" s="4"/>
      <c r="Z25" s="4"/>
      <c r="AA25" s="4"/>
      <c r="AB25" s="4"/>
      <c r="AC25" s="4"/>
      <c r="AD25" s="4"/>
      <c r="AE25" s="4"/>
    </row>
    <row r="26" spans="1:31" ht="21.95" customHeight="1">
      <c r="A26" s="21">
        <v>20</v>
      </c>
      <c r="B26" s="6" t="s">
        <v>45</v>
      </c>
      <c r="C26" s="7">
        <v>13</v>
      </c>
      <c r="D26" s="8" t="s">
        <v>34</v>
      </c>
      <c r="E26" s="8" t="s">
        <v>34</v>
      </c>
      <c r="F26" s="9">
        <v>2544</v>
      </c>
      <c r="G26" s="11">
        <v>108</v>
      </c>
      <c r="H26" s="11">
        <v>468930</v>
      </c>
      <c r="I26" s="11">
        <v>586163</v>
      </c>
      <c r="J26" s="11">
        <v>117233</v>
      </c>
      <c r="K26" s="5">
        <v>32</v>
      </c>
      <c r="L26" s="5">
        <v>410000</v>
      </c>
      <c r="M26" s="5">
        <v>0</v>
      </c>
      <c r="N26" s="5">
        <v>0</v>
      </c>
      <c r="O26" s="5">
        <v>0</v>
      </c>
      <c r="P26" s="5">
        <v>0</v>
      </c>
      <c r="Q26" s="7"/>
      <c r="R26" s="7">
        <v>1</v>
      </c>
      <c r="S26" s="7"/>
      <c r="T26" s="7"/>
      <c r="U26" s="7">
        <v>1</v>
      </c>
      <c r="V26" s="7"/>
      <c r="W26" s="4"/>
      <c r="X26" s="4"/>
      <c r="Y26" s="4"/>
      <c r="Z26" s="4"/>
      <c r="AA26" s="4"/>
      <c r="AB26" s="4"/>
      <c r="AC26" s="4"/>
      <c r="AD26" s="4"/>
      <c r="AE26" s="4"/>
    </row>
    <row r="27" spans="1:31" ht="21.95" customHeight="1">
      <c r="A27" s="21">
        <v>21</v>
      </c>
      <c r="B27" s="6" t="s">
        <v>46</v>
      </c>
      <c r="C27" s="7">
        <v>2</v>
      </c>
      <c r="D27" s="8" t="s">
        <v>47</v>
      </c>
      <c r="E27" s="8" t="s">
        <v>34</v>
      </c>
      <c r="F27" s="9">
        <v>2541</v>
      </c>
      <c r="G27" s="18">
        <v>350</v>
      </c>
      <c r="H27" s="261">
        <v>1107736</v>
      </c>
      <c r="I27" s="18">
        <v>1250700</v>
      </c>
      <c r="J27" s="11">
        <f>I27-H27</f>
        <v>142964</v>
      </c>
      <c r="K27" s="260">
        <v>106</v>
      </c>
      <c r="L27" s="5">
        <v>1200000</v>
      </c>
      <c r="M27" s="5">
        <v>0</v>
      </c>
      <c r="N27" s="5">
        <v>0</v>
      </c>
      <c r="O27" s="5">
        <v>0</v>
      </c>
      <c r="P27" s="5">
        <v>0</v>
      </c>
      <c r="Q27" s="7"/>
      <c r="R27" s="7">
        <v>1</v>
      </c>
      <c r="S27" s="7"/>
      <c r="T27" s="7"/>
      <c r="U27" s="7">
        <v>1</v>
      </c>
      <c r="V27" s="7"/>
      <c r="W27" s="4"/>
      <c r="X27" s="4"/>
      <c r="Y27" s="4"/>
      <c r="Z27" s="4"/>
      <c r="AA27" s="4"/>
      <c r="AB27" s="4"/>
      <c r="AC27" s="4"/>
      <c r="AD27" s="4">
        <v>2559</v>
      </c>
      <c r="AE27" s="4"/>
    </row>
    <row r="28" spans="1:31" ht="21.95" customHeight="1">
      <c r="A28" s="21">
        <v>22</v>
      </c>
      <c r="B28" s="6" t="s">
        <v>48</v>
      </c>
      <c r="C28" s="7">
        <v>3</v>
      </c>
      <c r="D28" s="8" t="s">
        <v>47</v>
      </c>
      <c r="E28" s="8" t="s">
        <v>34</v>
      </c>
      <c r="F28" s="9">
        <v>2539</v>
      </c>
      <c r="G28" s="11">
        <v>129</v>
      </c>
      <c r="H28" s="259">
        <v>383270</v>
      </c>
      <c r="I28" s="11">
        <v>430000</v>
      </c>
      <c r="J28" s="11">
        <v>142964</v>
      </c>
      <c r="K28" s="260">
        <v>39</v>
      </c>
      <c r="L28" s="5">
        <v>400000</v>
      </c>
      <c r="M28" s="5">
        <v>0</v>
      </c>
      <c r="N28" s="5">
        <v>0</v>
      </c>
      <c r="O28" s="5">
        <v>0</v>
      </c>
      <c r="P28" s="5">
        <v>0</v>
      </c>
      <c r="Q28" s="7"/>
      <c r="R28" s="7">
        <v>1</v>
      </c>
      <c r="S28" s="7"/>
      <c r="T28" s="7"/>
      <c r="U28" s="7">
        <v>1</v>
      </c>
      <c r="V28" s="7"/>
      <c r="W28" s="4"/>
      <c r="X28" s="4"/>
      <c r="Y28" s="4"/>
      <c r="Z28" s="4"/>
      <c r="AA28" s="4"/>
      <c r="AB28" s="4"/>
      <c r="AC28" s="4"/>
      <c r="AD28" s="4"/>
      <c r="AE28" s="4"/>
    </row>
    <row r="29" spans="1:31" ht="21.95" customHeight="1">
      <c r="A29" s="21">
        <v>23</v>
      </c>
      <c r="B29" s="6" t="s">
        <v>49</v>
      </c>
      <c r="C29" s="7">
        <v>4</v>
      </c>
      <c r="D29" s="8" t="s">
        <v>47</v>
      </c>
      <c r="E29" s="8" t="s">
        <v>34</v>
      </c>
      <c r="F29" s="9">
        <v>2540</v>
      </c>
      <c r="G29" s="11">
        <v>180</v>
      </c>
      <c r="H29" s="259">
        <v>200450</v>
      </c>
      <c r="I29" s="11">
        <v>210000</v>
      </c>
      <c r="J29" s="11">
        <v>9550</v>
      </c>
      <c r="K29" s="260">
        <v>54</v>
      </c>
      <c r="L29" s="5">
        <v>200000</v>
      </c>
      <c r="M29" s="5">
        <v>0</v>
      </c>
      <c r="N29" s="5">
        <v>0</v>
      </c>
      <c r="O29" s="5">
        <v>0</v>
      </c>
      <c r="P29" s="5">
        <v>0</v>
      </c>
      <c r="Q29" s="7"/>
      <c r="R29" s="7">
        <v>1</v>
      </c>
      <c r="S29" s="7"/>
      <c r="T29" s="7"/>
      <c r="U29" s="7">
        <v>1</v>
      </c>
      <c r="V29" s="7"/>
      <c r="W29" s="4"/>
      <c r="X29" s="4"/>
      <c r="Y29" s="4"/>
      <c r="Z29" s="4"/>
      <c r="AA29" s="4"/>
      <c r="AB29" s="4"/>
      <c r="AC29" s="4"/>
      <c r="AD29" s="4"/>
      <c r="AE29" s="4"/>
    </row>
    <row r="30" spans="1:31" ht="21.95" customHeight="1">
      <c r="A30" s="21">
        <v>24</v>
      </c>
      <c r="B30" s="6" t="s">
        <v>50</v>
      </c>
      <c r="C30" s="14">
        <v>5</v>
      </c>
      <c r="D30" s="15" t="s">
        <v>47</v>
      </c>
      <c r="E30" s="8" t="s">
        <v>34</v>
      </c>
      <c r="F30" s="16">
        <v>2542</v>
      </c>
      <c r="G30" s="17">
        <v>159</v>
      </c>
      <c r="H30" s="262">
        <v>752000</v>
      </c>
      <c r="I30" s="17">
        <v>762350</v>
      </c>
      <c r="J30" s="11">
        <f t="shared" ref="J8:J71" si="0">I30-H30</f>
        <v>10350</v>
      </c>
      <c r="K30" s="260">
        <v>48</v>
      </c>
      <c r="L30" s="5">
        <v>750000</v>
      </c>
      <c r="M30" s="5">
        <v>0</v>
      </c>
      <c r="N30" s="5">
        <v>0</v>
      </c>
      <c r="O30" s="5">
        <v>0</v>
      </c>
      <c r="P30" s="5">
        <v>0</v>
      </c>
      <c r="Q30" s="7"/>
      <c r="R30" s="14">
        <v>1</v>
      </c>
      <c r="S30" s="7"/>
      <c r="T30" s="7"/>
      <c r="U30" s="14">
        <v>1</v>
      </c>
      <c r="V30" s="7"/>
      <c r="W30" s="4"/>
      <c r="X30" s="4"/>
      <c r="Y30" s="4"/>
      <c r="Z30" s="4"/>
      <c r="AA30" s="4"/>
      <c r="AB30" s="4"/>
      <c r="AC30" s="4"/>
      <c r="AD30" s="4"/>
      <c r="AE30" s="4"/>
    </row>
    <row r="31" spans="1:31" ht="21.95" customHeight="1">
      <c r="A31" s="21">
        <v>25</v>
      </c>
      <c r="B31" s="13" t="s">
        <v>51</v>
      </c>
      <c r="C31" s="7">
        <v>6</v>
      </c>
      <c r="D31" s="8" t="s">
        <v>47</v>
      </c>
      <c r="E31" s="8" t="s">
        <v>34</v>
      </c>
      <c r="F31" s="9">
        <v>2544</v>
      </c>
      <c r="G31" s="18">
        <v>154</v>
      </c>
      <c r="H31" s="261">
        <v>280000</v>
      </c>
      <c r="I31" s="18">
        <v>291000</v>
      </c>
      <c r="J31" s="11">
        <v>11000</v>
      </c>
      <c r="K31" s="260">
        <v>47</v>
      </c>
      <c r="L31" s="5">
        <v>280000</v>
      </c>
      <c r="M31" s="5">
        <v>0</v>
      </c>
      <c r="N31" s="5">
        <v>0</v>
      </c>
      <c r="O31" s="5">
        <v>0</v>
      </c>
      <c r="P31" s="5">
        <v>0</v>
      </c>
      <c r="Q31" s="7"/>
      <c r="R31" s="7">
        <v>1</v>
      </c>
      <c r="S31" s="7"/>
      <c r="T31" s="7"/>
      <c r="U31" s="7">
        <v>1</v>
      </c>
      <c r="V31" s="7"/>
      <c r="W31" s="4"/>
      <c r="X31" s="4"/>
      <c r="Y31" s="4"/>
      <c r="Z31" s="4"/>
      <c r="AA31" s="4"/>
      <c r="AB31" s="4"/>
      <c r="AC31" s="4"/>
      <c r="AD31" s="4"/>
      <c r="AE31" s="4"/>
    </row>
    <row r="32" spans="1:31" ht="21.95" customHeight="1">
      <c r="A32" s="21">
        <v>26</v>
      </c>
      <c r="B32" s="13" t="s">
        <v>52</v>
      </c>
      <c r="C32" s="7">
        <v>8</v>
      </c>
      <c r="D32" s="8" t="s">
        <v>47</v>
      </c>
      <c r="E32" s="8" t="s">
        <v>34</v>
      </c>
      <c r="F32" s="9">
        <v>2544</v>
      </c>
      <c r="G32" s="18">
        <v>119</v>
      </c>
      <c r="H32" s="261">
        <v>229900</v>
      </c>
      <c r="I32" s="18">
        <v>240000</v>
      </c>
      <c r="J32" s="11">
        <v>10100</v>
      </c>
      <c r="K32" s="260">
        <v>36</v>
      </c>
      <c r="L32" s="5">
        <v>230000</v>
      </c>
      <c r="M32" s="5">
        <v>0</v>
      </c>
      <c r="N32" s="5">
        <v>0</v>
      </c>
      <c r="O32" s="5">
        <v>0</v>
      </c>
      <c r="P32" s="5">
        <v>0</v>
      </c>
      <c r="Q32" s="7"/>
      <c r="R32" s="7">
        <v>1</v>
      </c>
      <c r="S32" s="7"/>
      <c r="T32" s="7"/>
      <c r="U32" s="7">
        <v>1</v>
      </c>
      <c r="V32" s="7"/>
      <c r="W32" s="4"/>
      <c r="X32" s="4"/>
      <c r="Y32" s="4"/>
      <c r="Z32" s="4"/>
      <c r="AA32" s="4"/>
      <c r="AB32" s="4"/>
      <c r="AC32" s="4"/>
      <c r="AD32" s="4"/>
      <c r="AE32" s="4"/>
    </row>
    <row r="33" spans="1:31" ht="21.95" customHeight="1">
      <c r="A33" s="21">
        <v>27</v>
      </c>
      <c r="B33" s="13" t="s">
        <v>53</v>
      </c>
      <c r="C33" s="7">
        <v>9</v>
      </c>
      <c r="D33" s="8" t="s">
        <v>47</v>
      </c>
      <c r="E33" s="8" t="s">
        <v>34</v>
      </c>
      <c r="F33" s="9">
        <v>2541</v>
      </c>
      <c r="G33" s="11">
        <v>352</v>
      </c>
      <c r="H33" s="259">
        <v>3068400</v>
      </c>
      <c r="I33" s="11">
        <v>3160000</v>
      </c>
      <c r="J33" s="11">
        <v>91600</v>
      </c>
      <c r="K33" s="260">
        <v>106</v>
      </c>
      <c r="L33" s="5">
        <v>3100000</v>
      </c>
      <c r="M33" s="5">
        <v>0</v>
      </c>
      <c r="N33" s="5">
        <v>0</v>
      </c>
      <c r="O33" s="5">
        <v>0</v>
      </c>
      <c r="P33" s="5">
        <v>0</v>
      </c>
      <c r="Q33" s="7"/>
      <c r="R33" s="7">
        <v>1</v>
      </c>
      <c r="S33" s="7"/>
      <c r="T33" s="7"/>
      <c r="U33" s="7">
        <v>1</v>
      </c>
      <c r="V33" s="7"/>
      <c r="W33" s="4"/>
      <c r="X33" s="4"/>
      <c r="Y33" s="4"/>
      <c r="Z33" s="4"/>
      <c r="AA33" s="4"/>
      <c r="AB33" s="4"/>
      <c r="AC33" s="4"/>
      <c r="AD33" s="4"/>
      <c r="AE33" s="4"/>
    </row>
    <row r="34" spans="1:31" ht="21.95" customHeight="1">
      <c r="A34" s="21">
        <v>28</v>
      </c>
      <c r="B34" s="13" t="s">
        <v>54</v>
      </c>
      <c r="C34" s="7">
        <v>10</v>
      </c>
      <c r="D34" s="8" t="s">
        <v>47</v>
      </c>
      <c r="E34" s="8" t="s">
        <v>34</v>
      </c>
      <c r="F34" s="9">
        <v>2543</v>
      </c>
      <c r="G34" s="11">
        <v>155</v>
      </c>
      <c r="H34" s="259">
        <v>862898</v>
      </c>
      <c r="I34" s="11">
        <v>871820</v>
      </c>
      <c r="J34" s="11">
        <v>8922</v>
      </c>
      <c r="K34" s="260">
        <v>47</v>
      </c>
      <c r="L34" s="5">
        <v>860000</v>
      </c>
      <c r="M34" s="5">
        <v>0</v>
      </c>
      <c r="N34" s="5">
        <v>0</v>
      </c>
      <c r="O34" s="5">
        <v>0</v>
      </c>
      <c r="P34" s="5">
        <v>0</v>
      </c>
      <c r="Q34" s="7"/>
      <c r="R34" s="7">
        <v>1</v>
      </c>
      <c r="S34" s="7"/>
      <c r="T34" s="7"/>
      <c r="U34" s="7">
        <v>1</v>
      </c>
      <c r="V34" s="7"/>
      <c r="W34" s="4"/>
      <c r="X34" s="4"/>
      <c r="Y34" s="4"/>
      <c r="Z34" s="4"/>
      <c r="AA34" s="4"/>
      <c r="AB34" s="4"/>
      <c r="AC34" s="4"/>
      <c r="AD34" s="4"/>
      <c r="AE34" s="4"/>
    </row>
    <row r="35" spans="1:31" ht="21.95" customHeight="1">
      <c r="A35" s="21">
        <v>29</v>
      </c>
      <c r="B35" s="6" t="s">
        <v>55</v>
      </c>
      <c r="C35" s="7">
        <v>11</v>
      </c>
      <c r="D35" s="8" t="s">
        <v>47</v>
      </c>
      <c r="E35" s="8" t="s">
        <v>34</v>
      </c>
      <c r="F35" s="9">
        <v>2542</v>
      </c>
      <c r="G35" s="18">
        <v>154</v>
      </c>
      <c r="H35" s="261">
        <v>415000</v>
      </c>
      <c r="I35" s="18">
        <v>485000</v>
      </c>
      <c r="J35" s="11">
        <v>70000</v>
      </c>
      <c r="K35" s="260">
        <v>47</v>
      </c>
      <c r="L35" s="5">
        <v>450000</v>
      </c>
      <c r="M35" s="5">
        <v>0</v>
      </c>
      <c r="N35" s="5">
        <v>0</v>
      </c>
      <c r="O35" s="5">
        <v>0</v>
      </c>
      <c r="P35" s="5">
        <v>0</v>
      </c>
      <c r="Q35" s="7"/>
      <c r="R35" s="7">
        <v>1</v>
      </c>
      <c r="S35" s="7"/>
      <c r="T35" s="7"/>
      <c r="U35" s="7">
        <v>1</v>
      </c>
      <c r="V35" s="7"/>
      <c r="W35" s="4"/>
      <c r="X35" s="4"/>
      <c r="Y35" s="4"/>
      <c r="Z35" s="4"/>
      <c r="AA35" s="4"/>
      <c r="AB35" s="4"/>
      <c r="AC35" s="4"/>
      <c r="AD35" s="4"/>
      <c r="AE35" s="4"/>
    </row>
    <row r="36" spans="1:31" ht="21.95" customHeight="1">
      <c r="A36" s="21">
        <v>30</v>
      </c>
      <c r="B36" s="6" t="s">
        <v>56</v>
      </c>
      <c r="C36" s="7">
        <v>13</v>
      </c>
      <c r="D36" s="8" t="s">
        <v>47</v>
      </c>
      <c r="E36" s="8" t="s">
        <v>34</v>
      </c>
      <c r="F36" s="9">
        <v>2544</v>
      </c>
      <c r="G36" s="18">
        <v>130</v>
      </c>
      <c r="H36" s="261">
        <v>374000</v>
      </c>
      <c r="I36" s="18">
        <v>385000</v>
      </c>
      <c r="J36" s="11">
        <v>11000</v>
      </c>
      <c r="K36" s="260">
        <v>39</v>
      </c>
      <c r="L36" s="5">
        <v>380000</v>
      </c>
      <c r="M36" s="5">
        <v>0</v>
      </c>
      <c r="N36" s="5">
        <v>0</v>
      </c>
      <c r="O36" s="5">
        <v>0</v>
      </c>
      <c r="P36" s="5">
        <v>0</v>
      </c>
      <c r="Q36" s="7"/>
      <c r="R36" s="7">
        <v>1</v>
      </c>
      <c r="S36" s="7"/>
      <c r="T36" s="7"/>
      <c r="U36" s="7">
        <v>1</v>
      </c>
      <c r="V36" s="7"/>
      <c r="W36" s="4"/>
      <c r="X36" s="4"/>
      <c r="Y36" s="4"/>
      <c r="Z36" s="4"/>
      <c r="AA36" s="4"/>
      <c r="AB36" s="4"/>
      <c r="AC36" s="4"/>
      <c r="AD36" s="4"/>
      <c r="AE36" s="4"/>
    </row>
    <row r="37" spans="1:31" ht="21.95" customHeight="1">
      <c r="A37" s="21">
        <v>31</v>
      </c>
      <c r="B37" s="6" t="s">
        <v>57</v>
      </c>
      <c r="C37" s="7">
        <v>14</v>
      </c>
      <c r="D37" s="8" t="s">
        <v>47</v>
      </c>
      <c r="E37" s="8" t="s">
        <v>34</v>
      </c>
      <c r="F37" s="9">
        <v>2545</v>
      </c>
      <c r="G37" s="11">
        <v>275</v>
      </c>
      <c r="H37" s="259">
        <v>696570</v>
      </c>
      <c r="I37" s="11">
        <v>721200</v>
      </c>
      <c r="J37" s="11">
        <v>24630</v>
      </c>
      <c r="K37" s="260">
        <v>83</v>
      </c>
      <c r="L37" s="5">
        <v>700000</v>
      </c>
      <c r="M37" s="5">
        <v>0</v>
      </c>
      <c r="N37" s="5">
        <v>0</v>
      </c>
      <c r="O37" s="5">
        <v>0</v>
      </c>
      <c r="P37" s="5">
        <v>0</v>
      </c>
      <c r="Q37" s="7"/>
      <c r="R37" s="7">
        <v>1</v>
      </c>
      <c r="S37" s="7"/>
      <c r="T37" s="7"/>
      <c r="U37" s="7">
        <v>1</v>
      </c>
      <c r="V37" s="7"/>
      <c r="W37" s="4"/>
      <c r="X37" s="4"/>
      <c r="Y37" s="4"/>
      <c r="Z37" s="4"/>
      <c r="AA37" s="4"/>
      <c r="AB37" s="4"/>
      <c r="AC37" s="4"/>
      <c r="AD37" s="4"/>
      <c r="AE37" s="4"/>
    </row>
    <row r="38" spans="1:31" ht="21.95" customHeight="1">
      <c r="A38" s="21">
        <v>32</v>
      </c>
      <c r="B38" s="6" t="s">
        <v>58</v>
      </c>
      <c r="C38" s="14">
        <v>1</v>
      </c>
      <c r="D38" s="15" t="s">
        <v>59</v>
      </c>
      <c r="E38" s="8" t="s">
        <v>34</v>
      </c>
      <c r="F38" s="16">
        <v>2542</v>
      </c>
      <c r="G38" s="17">
        <v>48</v>
      </c>
      <c r="H38" s="262">
        <v>196500</v>
      </c>
      <c r="I38" s="17">
        <v>202200</v>
      </c>
      <c r="J38" s="11">
        <v>5700</v>
      </c>
      <c r="K38" s="260">
        <v>15</v>
      </c>
      <c r="L38" s="12">
        <v>172000</v>
      </c>
      <c r="M38" s="5">
        <v>0</v>
      </c>
      <c r="N38" s="5">
        <v>0</v>
      </c>
      <c r="O38" s="5">
        <v>0</v>
      </c>
      <c r="P38" s="5">
        <v>0</v>
      </c>
      <c r="Q38" s="7"/>
      <c r="R38" s="7">
        <v>1</v>
      </c>
      <c r="S38" s="7"/>
      <c r="T38" s="7"/>
      <c r="U38" s="7">
        <v>1</v>
      </c>
      <c r="V38" s="7"/>
      <c r="W38" s="4"/>
      <c r="X38" s="4"/>
      <c r="Y38" s="4"/>
      <c r="Z38" s="4"/>
      <c r="AA38" s="4"/>
      <c r="AB38" s="4"/>
      <c r="AC38" s="4"/>
      <c r="AD38" s="4"/>
      <c r="AE38" s="4"/>
    </row>
    <row r="39" spans="1:31" ht="21.95" customHeight="1">
      <c r="A39" s="21">
        <v>33</v>
      </c>
      <c r="B39" s="6" t="s">
        <v>60</v>
      </c>
      <c r="C39" s="7">
        <v>2</v>
      </c>
      <c r="D39" s="15" t="s">
        <v>59</v>
      </c>
      <c r="E39" s="8" t="s">
        <v>34</v>
      </c>
      <c r="F39" s="16">
        <v>2542</v>
      </c>
      <c r="G39" s="11">
        <v>113</v>
      </c>
      <c r="H39" s="259">
        <v>238240</v>
      </c>
      <c r="I39" s="11">
        <v>251800</v>
      </c>
      <c r="J39" s="11">
        <v>13560</v>
      </c>
      <c r="K39" s="260">
        <v>34</v>
      </c>
      <c r="L39" s="12">
        <v>214000</v>
      </c>
      <c r="M39" s="5">
        <v>0</v>
      </c>
      <c r="N39" s="5">
        <v>0</v>
      </c>
      <c r="O39" s="5">
        <v>0</v>
      </c>
      <c r="P39" s="5">
        <v>0</v>
      </c>
      <c r="Q39" s="7"/>
      <c r="R39" s="7">
        <v>1</v>
      </c>
      <c r="S39" s="7"/>
      <c r="T39" s="7"/>
      <c r="U39" s="7">
        <v>1</v>
      </c>
      <c r="V39" s="7"/>
      <c r="W39" s="4"/>
      <c r="X39" s="4"/>
      <c r="Y39" s="4"/>
      <c r="Z39" s="4"/>
      <c r="AA39" s="4"/>
      <c r="AB39" s="4"/>
      <c r="AC39" s="4"/>
      <c r="AD39" s="4"/>
      <c r="AE39" s="4"/>
    </row>
    <row r="40" spans="1:31" ht="21.95" customHeight="1">
      <c r="A40" s="21">
        <v>34</v>
      </c>
      <c r="B40" s="6" t="s">
        <v>61</v>
      </c>
      <c r="C40" s="7">
        <v>3</v>
      </c>
      <c r="D40" s="15" t="s">
        <v>59</v>
      </c>
      <c r="E40" s="8" t="s">
        <v>34</v>
      </c>
      <c r="F40" s="16">
        <v>2539</v>
      </c>
      <c r="G40" s="11">
        <v>106</v>
      </c>
      <c r="H40" s="259">
        <v>219020</v>
      </c>
      <c r="I40" s="11">
        <v>231750</v>
      </c>
      <c r="J40" s="11">
        <v>12730</v>
      </c>
      <c r="K40" s="260">
        <v>32</v>
      </c>
      <c r="L40" s="12">
        <v>197000</v>
      </c>
      <c r="M40" s="5">
        <v>0</v>
      </c>
      <c r="N40" s="5">
        <v>0</v>
      </c>
      <c r="O40" s="5">
        <v>0</v>
      </c>
      <c r="P40" s="5">
        <v>0</v>
      </c>
      <c r="Q40" s="7"/>
      <c r="R40" s="7">
        <v>1</v>
      </c>
      <c r="S40" s="7"/>
      <c r="T40" s="7"/>
      <c r="U40" s="7">
        <v>1</v>
      </c>
      <c r="V40" s="7"/>
      <c r="W40" s="4"/>
      <c r="X40" s="4"/>
      <c r="Y40" s="4"/>
      <c r="Z40" s="4"/>
      <c r="AA40" s="4"/>
      <c r="AB40" s="4"/>
      <c r="AC40" s="4"/>
      <c r="AD40" s="4"/>
      <c r="AE40" s="4"/>
    </row>
    <row r="41" spans="1:31" ht="21.95" customHeight="1">
      <c r="A41" s="21">
        <v>35</v>
      </c>
      <c r="B41" s="6" t="s">
        <v>62</v>
      </c>
      <c r="C41" s="7">
        <v>4</v>
      </c>
      <c r="D41" s="15" t="s">
        <v>59</v>
      </c>
      <c r="E41" s="8" t="s">
        <v>34</v>
      </c>
      <c r="F41" s="16">
        <v>2544</v>
      </c>
      <c r="G41" s="11">
        <v>70</v>
      </c>
      <c r="H41" s="259">
        <v>72850</v>
      </c>
      <c r="I41" s="11">
        <v>81250</v>
      </c>
      <c r="J41" s="11">
        <v>8400</v>
      </c>
      <c r="K41" s="260">
        <v>21</v>
      </c>
      <c r="L41" s="12">
        <v>69000</v>
      </c>
      <c r="M41" s="5">
        <v>0</v>
      </c>
      <c r="N41" s="5">
        <v>0</v>
      </c>
      <c r="O41" s="5">
        <v>0</v>
      </c>
      <c r="P41" s="5">
        <v>0</v>
      </c>
      <c r="Q41" s="7"/>
      <c r="R41" s="7">
        <v>1</v>
      </c>
      <c r="S41" s="7"/>
      <c r="T41" s="7"/>
      <c r="U41" s="7">
        <v>1</v>
      </c>
      <c r="V41" s="7"/>
      <c r="W41" s="4"/>
      <c r="X41" s="4"/>
      <c r="Y41" s="4"/>
      <c r="Z41" s="4"/>
      <c r="AA41" s="4"/>
      <c r="AB41" s="4"/>
      <c r="AC41" s="4"/>
      <c r="AD41" s="4"/>
      <c r="AE41" s="4"/>
    </row>
    <row r="42" spans="1:31" ht="21.95" customHeight="1">
      <c r="A42" s="21">
        <v>36</v>
      </c>
      <c r="B42" s="13" t="s">
        <v>63</v>
      </c>
      <c r="C42" s="14">
        <v>5</v>
      </c>
      <c r="D42" s="15" t="s">
        <v>59</v>
      </c>
      <c r="E42" s="8" t="s">
        <v>34</v>
      </c>
      <c r="F42" s="16">
        <v>2542</v>
      </c>
      <c r="G42" s="17">
        <v>65</v>
      </c>
      <c r="H42" s="262">
        <v>306902</v>
      </c>
      <c r="I42" s="17">
        <v>314700</v>
      </c>
      <c r="J42" s="11">
        <v>7798</v>
      </c>
      <c r="K42" s="260">
        <v>20</v>
      </c>
      <c r="L42" s="12">
        <v>267500</v>
      </c>
      <c r="M42" s="5">
        <v>0</v>
      </c>
      <c r="N42" s="5">
        <v>0</v>
      </c>
      <c r="O42" s="5">
        <v>0</v>
      </c>
      <c r="P42" s="5">
        <v>0</v>
      </c>
      <c r="Q42" s="7"/>
      <c r="R42" s="7">
        <v>1</v>
      </c>
      <c r="S42" s="7"/>
      <c r="T42" s="7"/>
      <c r="U42" s="7">
        <v>1</v>
      </c>
      <c r="V42" s="7"/>
      <c r="W42" s="4"/>
      <c r="X42" s="4"/>
      <c r="Y42" s="4"/>
      <c r="Z42" s="4"/>
      <c r="AA42" s="4"/>
      <c r="AB42" s="4"/>
      <c r="AC42" s="4"/>
      <c r="AD42" s="4"/>
      <c r="AE42" s="4"/>
    </row>
    <row r="43" spans="1:31" ht="21.95" customHeight="1">
      <c r="A43" s="21">
        <v>37</v>
      </c>
      <c r="B43" s="13" t="s">
        <v>64</v>
      </c>
      <c r="C43" s="7">
        <v>6</v>
      </c>
      <c r="D43" s="15" t="s">
        <v>59</v>
      </c>
      <c r="E43" s="8" t="s">
        <v>34</v>
      </c>
      <c r="F43" s="19">
        <v>2542</v>
      </c>
      <c r="G43" s="11">
        <v>32</v>
      </c>
      <c r="H43" s="259">
        <v>102840</v>
      </c>
      <c r="I43" s="11">
        <v>106600</v>
      </c>
      <c r="J43" s="11">
        <v>3760</v>
      </c>
      <c r="K43" s="260">
        <v>10</v>
      </c>
      <c r="L43" s="12">
        <v>900000</v>
      </c>
      <c r="M43" s="5">
        <v>0</v>
      </c>
      <c r="N43" s="5">
        <v>0</v>
      </c>
      <c r="O43" s="5">
        <v>0</v>
      </c>
      <c r="P43" s="5">
        <v>0</v>
      </c>
      <c r="Q43" s="7"/>
      <c r="R43" s="7">
        <v>1</v>
      </c>
      <c r="S43" s="7"/>
      <c r="T43" s="7"/>
      <c r="U43" s="7">
        <v>1</v>
      </c>
      <c r="V43" s="7"/>
      <c r="W43" s="4"/>
      <c r="X43" s="4"/>
      <c r="Y43" s="4"/>
      <c r="Z43" s="4"/>
      <c r="AA43" s="4"/>
      <c r="AB43" s="4"/>
      <c r="AC43" s="4"/>
      <c r="AD43" s="4"/>
      <c r="AE43" s="4"/>
    </row>
    <row r="44" spans="1:31" ht="21.95" customHeight="1">
      <c r="A44" s="21">
        <v>38</v>
      </c>
      <c r="B44" s="13" t="s">
        <v>65</v>
      </c>
      <c r="C44" s="7">
        <v>7</v>
      </c>
      <c r="D44" s="15" t="s">
        <v>59</v>
      </c>
      <c r="E44" s="8" t="s">
        <v>34</v>
      </c>
      <c r="F44" s="19">
        <v>2548</v>
      </c>
      <c r="G44" s="11">
        <v>36</v>
      </c>
      <c r="H44" s="259">
        <v>122020</v>
      </c>
      <c r="I44" s="11">
        <v>126300</v>
      </c>
      <c r="J44" s="11">
        <v>4280</v>
      </c>
      <c r="K44" s="260">
        <v>11</v>
      </c>
      <c r="L44" s="12">
        <v>110000</v>
      </c>
      <c r="M44" s="5">
        <v>0</v>
      </c>
      <c r="N44" s="5">
        <v>0</v>
      </c>
      <c r="O44" s="5">
        <v>0</v>
      </c>
      <c r="P44" s="5">
        <v>0</v>
      </c>
      <c r="Q44" s="7"/>
      <c r="R44" s="7">
        <v>1</v>
      </c>
      <c r="S44" s="7"/>
      <c r="T44" s="7"/>
      <c r="U44" s="7">
        <v>1</v>
      </c>
      <c r="V44" s="7"/>
      <c r="W44" s="4"/>
      <c r="X44" s="4"/>
      <c r="Y44" s="4"/>
      <c r="Z44" s="4"/>
      <c r="AA44" s="4"/>
      <c r="AB44" s="4"/>
      <c r="AC44" s="4"/>
      <c r="AD44" s="4"/>
      <c r="AE44" s="4"/>
    </row>
    <row r="45" spans="1:31" ht="21.95" customHeight="1">
      <c r="A45" s="21">
        <v>39</v>
      </c>
      <c r="B45" s="6" t="s">
        <v>66</v>
      </c>
      <c r="C45" s="7">
        <v>1</v>
      </c>
      <c r="D45" s="8" t="s">
        <v>67</v>
      </c>
      <c r="E45" s="8" t="s">
        <v>34</v>
      </c>
      <c r="F45" s="9">
        <v>2542</v>
      </c>
      <c r="G45" s="11">
        <v>356</v>
      </c>
      <c r="H45" s="259">
        <v>925540</v>
      </c>
      <c r="I45" s="11">
        <v>995622</v>
      </c>
      <c r="J45" s="11">
        <v>70082</v>
      </c>
      <c r="K45" s="260">
        <v>108</v>
      </c>
      <c r="L45" s="5">
        <v>980000</v>
      </c>
      <c r="M45" s="5">
        <v>0</v>
      </c>
      <c r="N45" s="5">
        <v>0</v>
      </c>
      <c r="O45" s="5">
        <v>0</v>
      </c>
      <c r="P45" s="5">
        <v>0</v>
      </c>
      <c r="Q45" s="7"/>
      <c r="R45" s="7">
        <v>1</v>
      </c>
      <c r="S45" s="7"/>
      <c r="T45" s="7"/>
      <c r="U45" s="7">
        <v>1</v>
      </c>
      <c r="V45" s="7"/>
      <c r="W45" s="4"/>
      <c r="X45" s="4"/>
      <c r="Y45" s="4"/>
      <c r="Z45" s="4"/>
      <c r="AA45" s="4"/>
      <c r="AB45" s="4"/>
      <c r="AC45" s="4"/>
      <c r="AD45" s="4"/>
      <c r="AE45" s="4"/>
    </row>
    <row r="46" spans="1:31" ht="21.95" customHeight="1">
      <c r="A46" s="21">
        <v>40</v>
      </c>
      <c r="B46" s="6" t="s">
        <v>68</v>
      </c>
      <c r="C46" s="7">
        <v>2</v>
      </c>
      <c r="D46" s="8" t="s">
        <v>67</v>
      </c>
      <c r="E46" s="8" t="s">
        <v>34</v>
      </c>
      <c r="F46" s="9">
        <v>2550</v>
      </c>
      <c r="G46" s="11">
        <v>370</v>
      </c>
      <c r="H46" s="259">
        <v>928450</v>
      </c>
      <c r="I46" s="11">
        <v>952540</v>
      </c>
      <c r="J46" s="11">
        <v>24090</v>
      </c>
      <c r="K46" s="260">
        <v>112</v>
      </c>
      <c r="L46" s="5">
        <v>940000</v>
      </c>
      <c r="M46" s="5">
        <v>0</v>
      </c>
      <c r="N46" s="5">
        <v>0</v>
      </c>
      <c r="O46" s="5">
        <v>0</v>
      </c>
      <c r="P46" s="5">
        <v>0</v>
      </c>
      <c r="Q46" s="7"/>
      <c r="R46" s="7">
        <v>1</v>
      </c>
      <c r="S46" s="7"/>
      <c r="T46" s="7"/>
      <c r="U46" s="7">
        <v>1</v>
      </c>
      <c r="V46" s="7"/>
      <c r="W46" s="4"/>
      <c r="X46" s="4"/>
      <c r="Y46" s="4"/>
      <c r="Z46" s="4"/>
      <c r="AA46" s="4"/>
      <c r="AB46" s="4"/>
      <c r="AC46" s="4"/>
      <c r="AD46" s="4"/>
      <c r="AE46" s="4"/>
    </row>
    <row r="47" spans="1:31" ht="21.95" customHeight="1">
      <c r="A47" s="21">
        <v>41</v>
      </c>
      <c r="B47" s="6" t="s">
        <v>69</v>
      </c>
      <c r="C47" s="7">
        <v>3</v>
      </c>
      <c r="D47" s="8" t="s">
        <v>67</v>
      </c>
      <c r="E47" s="8" t="s">
        <v>34</v>
      </c>
      <c r="F47" s="9">
        <v>2543</v>
      </c>
      <c r="G47" s="11">
        <v>77</v>
      </c>
      <c r="H47" s="259">
        <v>337940</v>
      </c>
      <c r="I47" s="11">
        <v>356450</v>
      </c>
      <c r="J47" s="11">
        <v>18510</v>
      </c>
      <c r="K47" s="260">
        <v>25</v>
      </c>
      <c r="L47" s="5">
        <v>350000</v>
      </c>
      <c r="M47" s="5">
        <v>0</v>
      </c>
      <c r="N47" s="5">
        <v>0</v>
      </c>
      <c r="O47" s="5">
        <v>0</v>
      </c>
      <c r="P47" s="5">
        <v>0</v>
      </c>
      <c r="Q47" s="7"/>
      <c r="R47" s="7">
        <v>1</v>
      </c>
      <c r="S47" s="7"/>
      <c r="T47" s="7"/>
      <c r="U47" s="7">
        <v>1</v>
      </c>
      <c r="V47" s="7"/>
      <c r="W47" s="4"/>
      <c r="X47" s="4"/>
      <c r="Y47" s="4"/>
      <c r="Z47" s="4"/>
      <c r="AA47" s="4"/>
      <c r="AB47" s="4"/>
      <c r="AC47" s="4"/>
      <c r="AD47" s="4"/>
      <c r="AE47" s="4"/>
    </row>
    <row r="48" spans="1:31" ht="21.95" customHeight="1">
      <c r="A48" s="21">
        <v>42</v>
      </c>
      <c r="B48" s="6" t="s">
        <v>70</v>
      </c>
      <c r="C48" s="7">
        <v>4</v>
      </c>
      <c r="D48" s="8" t="s">
        <v>67</v>
      </c>
      <c r="E48" s="8" t="s">
        <v>34</v>
      </c>
      <c r="F48" s="9">
        <v>2544</v>
      </c>
      <c r="G48" s="11">
        <v>101</v>
      </c>
      <c r="H48" s="259">
        <v>240820</v>
      </c>
      <c r="I48" s="11">
        <v>267050</v>
      </c>
      <c r="J48" s="11">
        <v>26230</v>
      </c>
      <c r="K48" s="260">
        <v>31</v>
      </c>
      <c r="L48" s="5">
        <v>250000</v>
      </c>
      <c r="M48" s="5">
        <v>0</v>
      </c>
      <c r="N48" s="5">
        <v>0</v>
      </c>
      <c r="O48" s="5">
        <v>0</v>
      </c>
      <c r="P48" s="5">
        <v>0</v>
      </c>
      <c r="Q48" s="7"/>
      <c r="R48" s="7">
        <v>1</v>
      </c>
      <c r="S48" s="7"/>
      <c r="T48" s="7"/>
      <c r="U48" s="7">
        <v>1</v>
      </c>
      <c r="V48" s="7"/>
      <c r="W48" s="4"/>
      <c r="X48" s="4"/>
      <c r="Y48" s="4"/>
      <c r="Z48" s="4"/>
      <c r="AA48" s="4"/>
      <c r="AB48" s="4"/>
      <c r="AC48" s="4"/>
      <c r="AD48" s="4"/>
      <c r="AE48" s="4"/>
    </row>
    <row r="49" spans="1:31" ht="21.95" customHeight="1">
      <c r="A49" s="21">
        <v>43</v>
      </c>
      <c r="B49" s="13" t="s">
        <v>71</v>
      </c>
      <c r="C49" s="7">
        <v>5</v>
      </c>
      <c r="D49" s="8" t="s">
        <v>67</v>
      </c>
      <c r="E49" s="8" t="s">
        <v>34</v>
      </c>
      <c r="F49" s="9">
        <v>2540</v>
      </c>
      <c r="G49" s="11">
        <v>330</v>
      </c>
      <c r="H49" s="259">
        <v>469760</v>
      </c>
      <c r="I49" s="11">
        <v>481510</v>
      </c>
      <c r="J49" s="11">
        <v>11750</v>
      </c>
      <c r="K49" s="260">
        <v>100</v>
      </c>
      <c r="L49" s="5">
        <v>480000</v>
      </c>
      <c r="M49" s="5">
        <v>0</v>
      </c>
      <c r="N49" s="5">
        <v>0</v>
      </c>
      <c r="O49" s="5">
        <v>0</v>
      </c>
      <c r="P49" s="5">
        <v>0</v>
      </c>
      <c r="Q49" s="7"/>
      <c r="R49" s="7">
        <v>1</v>
      </c>
      <c r="S49" s="7"/>
      <c r="T49" s="7"/>
      <c r="U49" s="7">
        <v>1</v>
      </c>
      <c r="V49" s="7"/>
      <c r="W49" s="4"/>
      <c r="X49" s="4"/>
      <c r="Y49" s="4"/>
      <c r="Z49" s="4"/>
      <c r="AA49" s="4"/>
      <c r="AB49" s="4"/>
      <c r="AC49" s="4"/>
      <c r="AD49" s="4"/>
      <c r="AE49" s="4"/>
    </row>
    <row r="50" spans="1:31" ht="21.95" customHeight="1">
      <c r="A50" s="21">
        <v>44</v>
      </c>
      <c r="B50" s="13" t="s">
        <v>72</v>
      </c>
      <c r="C50" s="7">
        <v>6</v>
      </c>
      <c r="D50" s="8" t="s">
        <v>67</v>
      </c>
      <c r="E50" s="8" t="s">
        <v>34</v>
      </c>
      <c r="F50" s="9">
        <v>2539</v>
      </c>
      <c r="G50" s="11">
        <v>155</v>
      </c>
      <c r="H50" s="259">
        <v>264320</v>
      </c>
      <c r="I50" s="11">
        <v>278440</v>
      </c>
      <c r="J50" s="11">
        <v>14120</v>
      </c>
      <c r="K50" s="260">
        <v>47</v>
      </c>
      <c r="L50" s="5">
        <v>260000</v>
      </c>
      <c r="M50" s="5">
        <v>0</v>
      </c>
      <c r="N50" s="5">
        <v>0</v>
      </c>
      <c r="O50" s="5">
        <v>0</v>
      </c>
      <c r="P50" s="5">
        <v>0</v>
      </c>
      <c r="Q50" s="7"/>
      <c r="R50" s="7">
        <v>1</v>
      </c>
      <c r="S50" s="7"/>
      <c r="T50" s="7"/>
      <c r="U50" s="7">
        <v>1</v>
      </c>
      <c r="V50" s="7"/>
      <c r="W50" s="4"/>
      <c r="X50" s="4"/>
      <c r="Y50" s="4"/>
      <c r="Z50" s="4"/>
      <c r="AA50" s="4"/>
      <c r="AB50" s="4"/>
      <c r="AC50" s="4"/>
      <c r="AD50" s="4"/>
      <c r="AE50" s="4"/>
    </row>
    <row r="51" spans="1:31" ht="21.95" customHeight="1">
      <c r="A51" s="21">
        <v>45</v>
      </c>
      <c r="B51" s="13" t="s">
        <v>73</v>
      </c>
      <c r="C51" s="7">
        <v>7</v>
      </c>
      <c r="D51" s="8" t="s">
        <v>67</v>
      </c>
      <c r="E51" s="8" t="s">
        <v>34</v>
      </c>
      <c r="F51" s="9">
        <v>2542</v>
      </c>
      <c r="G51" s="11">
        <v>144</v>
      </c>
      <c r="H51" s="259">
        <v>257200</v>
      </c>
      <c r="I51" s="11">
        <v>277250</v>
      </c>
      <c r="J51" s="11">
        <v>20050</v>
      </c>
      <c r="K51" s="260">
        <v>45</v>
      </c>
      <c r="L51" s="5">
        <v>270000</v>
      </c>
      <c r="M51" s="5">
        <v>0</v>
      </c>
      <c r="N51" s="5">
        <v>0</v>
      </c>
      <c r="O51" s="5">
        <v>0</v>
      </c>
      <c r="P51" s="5">
        <v>0</v>
      </c>
      <c r="Q51" s="7"/>
      <c r="R51" s="7">
        <v>1</v>
      </c>
      <c r="S51" s="7"/>
      <c r="T51" s="7"/>
      <c r="U51" s="7">
        <v>1</v>
      </c>
      <c r="V51" s="7"/>
      <c r="W51" s="4"/>
      <c r="X51" s="4"/>
      <c r="Y51" s="4"/>
      <c r="Z51" s="4"/>
      <c r="AA51" s="4"/>
      <c r="AB51" s="4"/>
      <c r="AC51" s="4"/>
      <c r="AD51" s="4"/>
      <c r="AE51" s="4"/>
    </row>
    <row r="52" spans="1:31" ht="21.95" customHeight="1">
      <c r="A52" s="21">
        <v>46</v>
      </c>
      <c r="B52" s="13" t="s">
        <v>74</v>
      </c>
      <c r="C52" s="7">
        <v>8</v>
      </c>
      <c r="D52" s="8" t="s">
        <v>67</v>
      </c>
      <c r="E52" s="8" t="s">
        <v>34</v>
      </c>
      <c r="F52" s="9">
        <v>2543</v>
      </c>
      <c r="G52" s="11">
        <v>139</v>
      </c>
      <c r="H52" s="259">
        <v>388240</v>
      </c>
      <c r="I52" s="11">
        <v>399650</v>
      </c>
      <c r="J52" s="11">
        <v>11410</v>
      </c>
      <c r="K52" s="260">
        <v>44</v>
      </c>
      <c r="L52" s="5">
        <v>399000</v>
      </c>
      <c r="M52" s="5">
        <v>0</v>
      </c>
      <c r="N52" s="5">
        <v>0</v>
      </c>
      <c r="O52" s="5">
        <v>0</v>
      </c>
      <c r="P52" s="5">
        <v>0</v>
      </c>
      <c r="Q52" s="7"/>
      <c r="R52" s="7">
        <v>1</v>
      </c>
      <c r="S52" s="7"/>
      <c r="T52" s="7"/>
      <c r="U52" s="7">
        <v>1</v>
      </c>
      <c r="V52" s="7"/>
      <c r="W52" s="4"/>
      <c r="X52" s="4"/>
      <c r="Y52" s="4"/>
      <c r="Z52" s="4"/>
      <c r="AA52" s="4"/>
      <c r="AB52" s="4"/>
      <c r="AC52" s="4"/>
      <c r="AD52" s="4"/>
      <c r="AE52" s="4"/>
    </row>
    <row r="53" spans="1:31" ht="21.95" customHeight="1">
      <c r="A53" s="21">
        <v>47</v>
      </c>
      <c r="B53" s="13" t="s">
        <v>75</v>
      </c>
      <c r="C53" s="7">
        <v>9</v>
      </c>
      <c r="D53" s="8" t="s">
        <v>67</v>
      </c>
      <c r="E53" s="8" t="s">
        <v>34</v>
      </c>
      <c r="F53" s="9">
        <v>2548</v>
      </c>
      <c r="G53" s="11">
        <v>107</v>
      </c>
      <c r="H53" s="259">
        <v>190190</v>
      </c>
      <c r="I53" s="11">
        <v>221750</v>
      </c>
      <c r="J53" s="11">
        <v>31560</v>
      </c>
      <c r="K53" s="260">
        <v>35</v>
      </c>
      <c r="L53" s="5">
        <v>220000</v>
      </c>
      <c r="M53" s="5">
        <v>0</v>
      </c>
      <c r="N53" s="5">
        <v>0</v>
      </c>
      <c r="O53" s="5">
        <v>0</v>
      </c>
      <c r="P53" s="5">
        <v>0</v>
      </c>
      <c r="Q53" s="7"/>
      <c r="R53" s="7">
        <v>1</v>
      </c>
      <c r="S53" s="7"/>
      <c r="T53" s="7"/>
      <c r="U53" s="7">
        <v>1</v>
      </c>
      <c r="V53" s="7"/>
      <c r="W53" s="4"/>
      <c r="X53" s="4"/>
      <c r="Y53" s="4"/>
      <c r="Z53" s="4"/>
      <c r="AA53" s="4"/>
      <c r="AB53" s="4"/>
      <c r="AC53" s="4"/>
      <c r="AD53" s="4"/>
      <c r="AE53" s="4"/>
    </row>
    <row r="54" spans="1:31" ht="21.95" customHeight="1">
      <c r="A54" s="21">
        <v>48</v>
      </c>
      <c r="B54" s="6" t="s">
        <v>76</v>
      </c>
      <c r="C54" s="7">
        <v>11</v>
      </c>
      <c r="D54" s="8" t="s">
        <v>67</v>
      </c>
      <c r="E54" s="8" t="s">
        <v>34</v>
      </c>
      <c r="F54" s="9">
        <v>2544</v>
      </c>
      <c r="G54" s="11">
        <v>91</v>
      </c>
      <c r="H54" s="259">
        <v>300900</v>
      </c>
      <c r="I54" s="11">
        <v>329050</v>
      </c>
      <c r="J54" s="11">
        <v>28150</v>
      </c>
      <c r="K54" s="260">
        <v>30</v>
      </c>
      <c r="L54" s="5">
        <v>325000</v>
      </c>
      <c r="M54" s="5">
        <v>0</v>
      </c>
      <c r="N54" s="5">
        <v>0</v>
      </c>
      <c r="O54" s="5">
        <v>0</v>
      </c>
      <c r="P54" s="5">
        <v>0</v>
      </c>
      <c r="Q54" s="7"/>
      <c r="R54" s="7">
        <v>1</v>
      </c>
      <c r="S54" s="7"/>
      <c r="T54" s="7"/>
      <c r="U54" s="7">
        <v>1</v>
      </c>
      <c r="V54" s="7"/>
      <c r="W54" s="4"/>
      <c r="X54" s="4"/>
      <c r="Y54" s="4"/>
      <c r="Z54" s="4"/>
      <c r="AA54" s="4"/>
      <c r="AB54" s="4"/>
      <c r="AC54" s="4"/>
      <c r="AD54" s="4"/>
      <c r="AE54" s="4"/>
    </row>
    <row r="55" spans="1:31" ht="21.95" customHeight="1">
      <c r="A55" s="21">
        <v>49</v>
      </c>
      <c r="B55" s="6" t="s">
        <v>77</v>
      </c>
      <c r="C55" s="7">
        <v>12</v>
      </c>
      <c r="D55" s="8" t="s">
        <v>67</v>
      </c>
      <c r="E55" s="8" t="s">
        <v>34</v>
      </c>
      <c r="F55" s="9">
        <v>2541</v>
      </c>
      <c r="G55" s="11">
        <v>87</v>
      </c>
      <c r="H55" s="259">
        <v>268810</v>
      </c>
      <c r="I55" s="11">
        <v>297200</v>
      </c>
      <c r="J55" s="11">
        <v>28390</v>
      </c>
      <c r="K55" s="260">
        <v>30</v>
      </c>
      <c r="L55" s="5">
        <v>260000</v>
      </c>
      <c r="M55" s="5">
        <v>0</v>
      </c>
      <c r="N55" s="5">
        <v>0</v>
      </c>
      <c r="O55" s="5">
        <v>0</v>
      </c>
      <c r="P55" s="5">
        <v>0</v>
      </c>
      <c r="Q55" s="7"/>
      <c r="R55" s="7">
        <v>1</v>
      </c>
      <c r="S55" s="7"/>
      <c r="T55" s="7"/>
      <c r="U55" s="7">
        <v>1</v>
      </c>
      <c r="V55" s="7"/>
      <c r="W55" s="4"/>
      <c r="X55" s="4"/>
      <c r="Y55" s="4"/>
      <c r="Z55" s="4"/>
      <c r="AA55" s="4"/>
      <c r="AB55" s="4"/>
      <c r="AC55" s="4"/>
      <c r="AD55" s="4"/>
      <c r="AE55" s="4"/>
    </row>
    <row r="56" spans="1:31" ht="21.95" customHeight="1">
      <c r="A56" s="21">
        <v>50</v>
      </c>
      <c r="B56" s="6" t="s">
        <v>78</v>
      </c>
      <c r="C56" s="7">
        <v>13</v>
      </c>
      <c r="D56" s="8" t="s">
        <v>67</v>
      </c>
      <c r="E56" s="8" t="s">
        <v>34</v>
      </c>
      <c r="F56" s="9">
        <v>2549</v>
      </c>
      <c r="G56" s="11">
        <v>119</v>
      </c>
      <c r="H56" s="259">
        <v>232730</v>
      </c>
      <c r="I56" s="11">
        <v>272950</v>
      </c>
      <c r="J56" s="11">
        <v>40220</v>
      </c>
      <c r="K56" s="260">
        <v>40</v>
      </c>
      <c r="L56" s="5">
        <v>270000</v>
      </c>
      <c r="M56" s="5">
        <v>0</v>
      </c>
      <c r="N56" s="5">
        <v>0</v>
      </c>
      <c r="O56" s="5">
        <v>0</v>
      </c>
      <c r="P56" s="5">
        <v>0</v>
      </c>
      <c r="Q56" s="7"/>
      <c r="R56" s="7">
        <v>1</v>
      </c>
      <c r="S56" s="7"/>
      <c r="T56" s="7"/>
      <c r="U56" s="7">
        <v>1</v>
      </c>
      <c r="V56" s="7"/>
      <c r="W56" s="4"/>
      <c r="X56" s="4"/>
      <c r="Y56" s="4"/>
      <c r="Z56" s="4"/>
      <c r="AA56" s="4"/>
      <c r="AB56" s="4"/>
      <c r="AC56" s="4"/>
      <c r="AD56" s="4"/>
      <c r="AE56" s="4"/>
    </row>
    <row r="57" spans="1:31" ht="21.95" customHeight="1">
      <c r="A57" s="21">
        <v>51</v>
      </c>
      <c r="B57" s="6" t="s">
        <v>79</v>
      </c>
      <c r="C57" s="7">
        <v>14</v>
      </c>
      <c r="D57" s="8" t="s">
        <v>67</v>
      </c>
      <c r="E57" s="8" t="s">
        <v>34</v>
      </c>
      <c r="F57" s="9">
        <v>2549</v>
      </c>
      <c r="G57" s="11">
        <v>170</v>
      </c>
      <c r="H57" s="259">
        <v>1095860</v>
      </c>
      <c r="I57" s="11">
        <v>1102000</v>
      </c>
      <c r="J57" s="11">
        <v>6140</v>
      </c>
      <c r="K57" s="260">
        <v>50</v>
      </c>
      <c r="L57" s="5">
        <v>110000</v>
      </c>
      <c r="M57" s="5">
        <v>0</v>
      </c>
      <c r="N57" s="5">
        <v>0</v>
      </c>
      <c r="O57" s="5">
        <v>0</v>
      </c>
      <c r="P57" s="5">
        <v>0</v>
      </c>
      <c r="Q57" s="7"/>
      <c r="R57" s="7">
        <v>1</v>
      </c>
      <c r="S57" s="7"/>
      <c r="T57" s="7"/>
      <c r="U57" s="7">
        <v>1</v>
      </c>
      <c r="V57" s="7"/>
      <c r="W57" s="4"/>
      <c r="X57" s="4"/>
      <c r="Y57" s="4"/>
      <c r="Z57" s="4"/>
      <c r="AA57" s="4"/>
      <c r="AB57" s="4"/>
      <c r="AC57" s="4"/>
      <c r="AD57" s="4"/>
      <c r="AE57" s="4"/>
    </row>
    <row r="58" spans="1:31" ht="21.95" customHeight="1">
      <c r="A58" s="21">
        <v>52</v>
      </c>
      <c r="B58" s="13" t="s">
        <v>80</v>
      </c>
      <c r="C58" s="14">
        <v>16</v>
      </c>
      <c r="D58" s="15" t="s">
        <v>67</v>
      </c>
      <c r="E58" s="8" t="s">
        <v>34</v>
      </c>
      <c r="F58" s="16">
        <v>2545</v>
      </c>
      <c r="G58" s="17">
        <v>150</v>
      </c>
      <c r="H58" s="262">
        <v>159550</v>
      </c>
      <c r="I58" s="17">
        <v>172500</v>
      </c>
      <c r="J58" s="11">
        <v>12950</v>
      </c>
      <c r="K58" s="260">
        <v>45</v>
      </c>
      <c r="L58" s="5">
        <v>170000</v>
      </c>
      <c r="M58" s="5">
        <v>0</v>
      </c>
      <c r="N58" s="5">
        <v>0</v>
      </c>
      <c r="O58" s="5">
        <v>0</v>
      </c>
      <c r="P58" s="5">
        <v>0</v>
      </c>
      <c r="Q58" s="7"/>
      <c r="R58" s="7">
        <v>1</v>
      </c>
      <c r="S58" s="7"/>
      <c r="T58" s="7"/>
      <c r="U58" s="7">
        <v>1</v>
      </c>
      <c r="V58" s="7"/>
      <c r="W58" s="4"/>
      <c r="X58" s="4"/>
      <c r="Y58" s="4"/>
      <c r="Z58" s="4"/>
      <c r="AA58" s="4"/>
      <c r="AB58" s="4"/>
      <c r="AC58" s="4"/>
      <c r="AD58" s="4"/>
      <c r="AE58" s="4"/>
    </row>
    <row r="59" spans="1:31" ht="21.95" customHeight="1">
      <c r="A59" s="21">
        <v>53</v>
      </c>
      <c r="B59" s="13" t="s">
        <v>81</v>
      </c>
      <c r="C59" s="7">
        <v>17</v>
      </c>
      <c r="D59" s="8" t="s">
        <v>67</v>
      </c>
      <c r="E59" s="8" t="s">
        <v>34</v>
      </c>
      <c r="F59" s="9">
        <v>2546</v>
      </c>
      <c r="G59" s="11">
        <v>185</v>
      </c>
      <c r="H59" s="259">
        <v>377880</v>
      </c>
      <c r="I59" s="11">
        <v>389250</v>
      </c>
      <c r="J59" s="11">
        <v>11370</v>
      </c>
      <c r="K59" s="260">
        <v>55</v>
      </c>
      <c r="L59" s="5">
        <v>385000</v>
      </c>
      <c r="M59" s="5">
        <v>0</v>
      </c>
      <c r="N59" s="5">
        <v>0</v>
      </c>
      <c r="O59" s="5">
        <v>0</v>
      </c>
      <c r="P59" s="5">
        <v>0</v>
      </c>
      <c r="Q59" s="7"/>
      <c r="R59" s="7">
        <v>1</v>
      </c>
      <c r="S59" s="7"/>
      <c r="T59" s="7"/>
      <c r="U59" s="7">
        <v>1</v>
      </c>
      <c r="V59" s="7"/>
      <c r="W59" s="4"/>
      <c r="X59" s="4"/>
      <c r="Y59" s="4"/>
      <c r="Z59" s="4"/>
      <c r="AA59" s="4"/>
      <c r="AB59" s="4"/>
      <c r="AC59" s="4"/>
      <c r="AD59" s="4"/>
      <c r="AE59" s="4"/>
    </row>
    <row r="60" spans="1:31" ht="21.95" customHeight="1">
      <c r="A60" s="21">
        <v>54</v>
      </c>
      <c r="B60" s="13" t="s">
        <v>82</v>
      </c>
      <c r="C60" s="7">
        <v>18</v>
      </c>
      <c r="D60" s="8" t="s">
        <v>67</v>
      </c>
      <c r="E60" s="8" t="s">
        <v>34</v>
      </c>
      <c r="F60" s="9">
        <v>2547</v>
      </c>
      <c r="G60" s="11">
        <v>154</v>
      </c>
      <c r="H60" s="259">
        <v>351180</v>
      </c>
      <c r="I60" s="11">
        <v>364390</v>
      </c>
      <c r="J60" s="11">
        <v>13210</v>
      </c>
      <c r="K60" s="260">
        <v>45</v>
      </c>
      <c r="L60" s="5">
        <v>390000</v>
      </c>
      <c r="M60" s="5">
        <v>0</v>
      </c>
      <c r="N60" s="5">
        <v>0</v>
      </c>
      <c r="O60" s="5">
        <v>0</v>
      </c>
      <c r="P60" s="5">
        <v>0</v>
      </c>
      <c r="Q60" s="7"/>
      <c r="R60" s="7">
        <v>1</v>
      </c>
      <c r="S60" s="7"/>
      <c r="T60" s="7"/>
      <c r="U60" s="7">
        <v>1</v>
      </c>
      <c r="V60" s="7"/>
      <c r="W60" s="4"/>
      <c r="X60" s="4"/>
      <c r="Y60" s="4"/>
      <c r="Z60" s="4"/>
      <c r="AA60" s="4"/>
      <c r="AB60" s="4"/>
      <c r="AC60" s="4"/>
      <c r="AD60" s="4"/>
      <c r="AE60" s="4"/>
    </row>
    <row r="61" spans="1:31" ht="21.95" customHeight="1">
      <c r="A61" s="21">
        <v>55</v>
      </c>
      <c r="B61" s="6" t="s">
        <v>83</v>
      </c>
      <c r="C61" s="7">
        <v>2</v>
      </c>
      <c r="D61" s="8" t="s">
        <v>84</v>
      </c>
      <c r="E61" s="8" t="s">
        <v>34</v>
      </c>
      <c r="F61" s="16">
        <v>2543</v>
      </c>
      <c r="G61" s="11">
        <v>72</v>
      </c>
      <c r="H61" s="259">
        <v>106000</v>
      </c>
      <c r="I61" s="11">
        <v>292230</v>
      </c>
      <c r="J61" s="11">
        <f t="shared" si="0"/>
        <v>186230</v>
      </c>
      <c r="K61" s="260">
        <v>28</v>
      </c>
      <c r="L61" s="5">
        <v>289000</v>
      </c>
      <c r="M61" s="5">
        <v>0</v>
      </c>
      <c r="N61" s="5">
        <v>0</v>
      </c>
      <c r="O61" s="5">
        <v>0</v>
      </c>
      <c r="P61" s="5">
        <v>0</v>
      </c>
      <c r="Q61" s="7"/>
      <c r="R61" s="7">
        <v>1</v>
      </c>
      <c r="S61" s="7"/>
      <c r="T61" s="7"/>
      <c r="U61" s="7">
        <v>1</v>
      </c>
      <c r="V61" s="7"/>
      <c r="W61" s="4"/>
      <c r="X61" s="4"/>
      <c r="Y61" s="4"/>
      <c r="Z61" s="4"/>
      <c r="AA61" s="4"/>
      <c r="AB61" s="4"/>
      <c r="AC61" s="4"/>
      <c r="AD61" s="4"/>
      <c r="AE61" s="4"/>
    </row>
    <row r="62" spans="1:31" ht="21.95" customHeight="1">
      <c r="A62" s="21">
        <v>56</v>
      </c>
      <c r="B62" s="6" t="s">
        <v>85</v>
      </c>
      <c r="C62" s="14">
        <v>3</v>
      </c>
      <c r="D62" s="15" t="s">
        <v>84</v>
      </c>
      <c r="E62" s="8" t="s">
        <v>34</v>
      </c>
      <c r="F62" s="16">
        <v>2540</v>
      </c>
      <c r="G62" s="17">
        <v>59</v>
      </c>
      <c r="H62" s="262">
        <v>117436</v>
      </c>
      <c r="I62" s="17">
        <v>131596</v>
      </c>
      <c r="J62" s="11">
        <v>14160</v>
      </c>
      <c r="K62" s="260">
        <v>20</v>
      </c>
      <c r="L62" s="5">
        <v>110000</v>
      </c>
      <c r="M62" s="5">
        <v>0</v>
      </c>
      <c r="N62" s="5">
        <v>0</v>
      </c>
      <c r="O62" s="5">
        <v>0</v>
      </c>
      <c r="P62" s="5">
        <v>0</v>
      </c>
      <c r="Q62" s="7"/>
      <c r="R62" s="7">
        <v>1</v>
      </c>
      <c r="S62" s="7"/>
      <c r="T62" s="7"/>
      <c r="U62" s="7">
        <v>1</v>
      </c>
      <c r="V62" s="7"/>
      <c r="W62" s="4"/>
      <c r="X62" s="4"/>
      <c r="Y62" s="4"/>
      <c r="Z62" s="4"/>
      <c r="AA62" s="4"/>
      <c r="AB62" s="4"/>
      <c r="AC62" s="4"/>
      <c r="AD62" s="4"/>
      <c r="AE62" s="4"/>
    </row>
    <row r="63" spans="1:31" ht="21.95" customHeight="1">
      <c r="A63" s="21">
        <v>57</v>
      </c>
      <c r="B63" s="6" t="s">
        <v>86</v>
      </c>
      <c r="C63" s="14">
        <v>4</v>
      </c>
      <c r="D63" s="15" t="s">
        <v>84</v>
      </c>
      <c r="E63" s="8" t="s">
        <v>34</v>
      </c>
      <c r="F63" s="16">
        <v>2528</v>
      </c>
      <c r="G63" s="17">
        <v>334</v>
      </c>
      <c r="H63" s="259">
        <v>1029830</v>
      </c>
      <c r="I63" s="11">
        <v>1109990</v>
      </c>
      <c r="J63" s="11">
        <v>80160</v>
      </c>
      <c r="K63" s="260">
        <v>100</v>
      </c>
      <c r="L63" s="5">
        <v>980000</v>
      </c>
      <c r="M63" s="5">
        <v>0</v>
      </c>
      <c r="N63" s="5">
        <v>0</v>
      </c>
      <c r="O63" s="5">
        <v>0</v>
      </c>
      <c r="P63" s="5">
        <v>0</v>
      </c>
      <c r="Q63" s="7"/>
      <c r="R63" s="7">
        <v>1</v>
      </c>
      <c r="S63" s="7"/>
      <c r="T63" s="7"/>
      <c r="U63" s="7">
        <v>1</v>
      </c>
      <c r="V63" s="7"/>
      <c r="W63" s="4"/>
      <c r="X63" s="4"/>
      <c r="Y63" s="4"/>
      <c r="Z63" s="4"/>
      <c r="AA63" s="4"/>
      <c r="AB63" s="4"/>
      <c r="AC63" s="4"/>
      <c r="AD63" s="4"/>
      <c r="AE63" s="4"/>
    </row>
    <row r="64" spans="1:31" ht="21.95" customHeight="1">
      <c r="A64" s="21">
        <v>58</v>
      </c>
      <c r="B64" s="6" t="s">
        <v>87</v>
      </c>
      <c r="C64" s="7">
        <v>5</v>
      </c>
      <c r="D64" s="8" t="s">
        <v>84</v>
      </c>
      <c r="E64" s="8" t="s">
        <v>34</v>
      </c>
      <c r="F64" s="9">
        <v>2542</v>
      </c>
      <c r="G64" s="11">
        <v>117</v>
      </c>
      <c r="H64" s="259">
        <v>386320</v>
      </c>
      <c r="I64" s="11">
        <v>405040</v>
      </c>
      <c r="J64" s="11">
        <v>18720</v>
      </c>
      <c r="K64" s="260">
        <v>35</v>
      </c>
      <c r="L64" s="5">
        <v>385000</v>
      </c>
      <c r="M64" s="5">
        <v>0</v>
      </c>
      <c r="N64" s="5">
        <v>0</v>
      </c>
      <c r="O64" s="5">
        <v>0</v>
      </c>
      <c r="P64" s="5">
        <v>0</v>
      </c>
      <c r="Q64" s="7"/>
      <c r="R64" s="7">
        <v>1</v>
      </c>
      <c r="S64" s="7"/>
      <c r="T64" s="7"/>
      <c r="U64" s="7">
        <v>1</v>
      </c>
      <c r="V64" s="7"/>
      <c r="W64" s="4"/>
      <c r="X64" s="4"/>
      <c r="Y64" s="4"/>
      <c r="Z64" s="4"/>
      <c r="AA64" s="4"/>
      <c r="AB64" s="4"/>
      <c r="AC64" s="4"/>
      <c r="AD64" s="4"/>
      <c r="AE64" s="4"/>
    </row>
    <row r="65" spans="1:31" ht="21.95" customHeight="1">
      <c r="A65" s="21">
        <v>59</v>
      </c>
      <c r="B65" s="13" t="s">
        <v>88</v>
      </c>
      <c r="C65" s="7">
        <v>6</v>
      </c>
      <c r="D65" s="8" t="s">
        <v>84</v>
      </c>
      <c r="E65" s="8" t="s">
        <v>34</v>
      </c>
      <c r="F65" s="9">
        <v>2543</v>
      </c>
      <c r="G65" s="11">
        <v>130</v>
      </c>
      <c r="H65" s="259">
        <v>102830</v>
      </c>
      <c r="I65" s="11">
        <v>124030</v>
      </c>
      <c r="J65" s="11">
        <v>21200</v>
      </c>
      <c r="K65" s="260">
        <v>40</v>
      </c>
      <c r="L65" s="5">
        <v>105000</v>
      </c>
      <c r="M65" s="5">
        <v>0</v>
      </c>
      <c r="N65" s="5">
        <v>0</v>
      </c>
      <c r="O65" s="5">
        <v>0</v>
      </c>
      <c r="P65" s="5">
        <v>0</v>
      </c>
      <c r="Q65" s="7"/>
      <c r="R65" s="7">
        <v>1</v>
      </c>
      <c r="S65" s="7"/>
      <c r="T65" s="7"/>
      <c r="U65" s="7">
        <v>1</v>
      </c>
      <c r="V65" s="7"/>
      <c r="W65" s="4"/>
      <c r="X65" s="4"/>
      <c r="Y65" s="4"/>
      <c r="Z65" s="4"/>
      <c r="AA65" s="4"/>
      <c r="AB65" s="4"/>
      <c r="AC65" s="4"/>
      <c r="AD65" s="4"/>
      <c r="AE65" s="4"/>
    </row>
    <row r="66" spans="1:31" ht="21.95" customHeight="1">
      <c r="A66" s="21">
        <v>60</v>
      </c>
      <c r="B66" s="13" t="s">
        <v>89</v>
      </c>
      <c r="C66" s="7">
        <v>7</v>
      </c>
      <c r="D66" s="8" t="s">
        <v>84</v>
      </c>
      <c r="E66" s="8" t="s">
        <v>34</v>
      </c>
      <c r="F66" s="9">
        <v>2543</v>
      </c>
      <c r="G66" s="11">
        <v>26</v>
      </c>
      <c r="H66" s="259">
        <v>259290</v>
      </c>
      <c r="I66" s="11">
        <v>265530</v>
      </c>
      <c r="J66" s="11">
        <v>6240</v>
      </c>
      <c r="K66" s="260">
        <v>10</v>
      </c>
      <c r="L66" s="5">
        <v>235000</v>
      </c>
      <c r="M66" s="5">
        <v>0</v>
      </c>
      <c r="N66" s="5">
        <v>0</v>
      </c>
      <c r="O66" s="5">
        <v>0</v>
      </c>
      <c r="P66" s="5">
        <v>0</v>
      </c>
      <c r="Q66" s="7"/>
      <c r="R66" s="7">
        <v>1</v>
      </c>
      <c r="S66" s="7"/>
      <c r="T66" s="7"/>
      <c r="U66" s="7">
        <v>1</v>
      </c>
      <c r="V66" s="7"/>
      <c r="W66" s="4"/>
      <c r="X66" s="4"/>
      <c r="Y66" s="4"/>
      <c r="Z66" s="4"/>
      <c r="AA66" s="4"/>
      <c r="AB66" s="4"/>
      <c r="AC66" s="4"/>
      <c r="AD66" s="4"/>
      <c r="AE66" s="4"/>
    </row>
    <row r="67" spans="1:31" ht="21.95" customHeight="1">
      <c r="A67" s="21">
        <v>61</v>
      </c>
      <c r="B67" s="13" t="s">
        <v>90</v>
      </c>
      <c r="C67" s="7">
        <v>8</v>
      </c>
      <c r="D67" s="8" t="s">
        <v>84</v>
      </c>
      <c r="E67" s="8" t="s">
        <v>34</v>
      </c>
      <c r="F67" s="9">
        <v>2543</v>
      </c>
      <c r="G67" s="11">
        <v>176</v>
      </c>
      <c r="H67" s="259">
        <v>234540</v>
      </c>
      <c r="I67" s="11">
        <v>256220</v>
      </c>
      <c r="J67" s="11">
        <v>21680</v>
      </c>
      <c r="K67" s="260">
        <v>55</v>
      </c>
      <c r="L67" s="5">
        <v>240000</v>
      </c>
      <c r="M67" s="5">
        <v>0</v>
      </c>
      <c r="N67" s="5">
        <v>0</v>
      </c>
      <c r="O67" s="5">
        <v>0</v>
      </c>
      <c r="P67" s="5">
        <v>0</v>
      </c>
      <c r="Q67" s="7"/>
      <c r="R67" s="7">
        <v>1</v>
      </c>
      <c r="S67" s="7"/>
      <c r="T67" s="7"/>
      <c r="U67" s="7">
        <v>1</v>
      </c>
      <c r="V67" s="7"/>
      <c r="W67" s="4"/>
      <c r="X67" s="4"/>
      <c r="Y67" s="4"/>
      <c r="Z67" s="4"/>
      <c r="AA67" s="4"/>
      <c r="AB67" s="4"/>
      <c r="AC67" s="4"/>
      <c r="AD67" s="4"/>
      <c r="AE67" s="4"/>
    </row>
    <row r="68" spans="1:31" ht="21.95" customHeight="1">
      <c r="A68" s="21">
        <v>62</v>
      </c>
      <c r="B68" s="13" t="s">
        <v>91</v>
      </c>
      <c r="C68" s="7">
        <v>9</v>
      </c>
      <c r="D68" s="8" t="s">
        <v>84</v>
      </c>
      <c r="E68" s="8" t="s">
        <v>34</v>
      </c>
      <c r="F68" s="9">
        <v>2543</v>
      </c>
      <c r="G68" s="11">
        <v>84</v>
      </c>
      <c r="H68" s="259">
        <v>236550</v>
      </c>
      <c r="I68" s="11">
        <v>246710</v>
      </c>
      <c r="J68" s="11">
        <v>10160</v>
      </c>
      <c r="K68" s="260">
        <v>27</v>
      </c>
      <c r="L68" s="5">
        <v>218000</v>
      </c>
      <c r="M68" s="5">
        <v>0</v>
      </c>
      <c r="N68" s="5">
        <v>0</v>
      </c>
      <c r="O68" s="5">
        <v>0</v>
      </c>
      <c r="P68" s="5">
        <v>0</v>
      </c>
      <c r="Q68" s="7"/>
      <c r="R68" s="7">
        <v>1</v>
      </c>
      <c r="S68" s="7"/>
      <c r="T68" s="7"/>
      <c r="U68" s="7">
        <v>1</v>
      </c>
      <c r="V68" s="7"/>
      <c r="W68" s="4"/>
      <c r="X68" s="4"/>
      <c r="Y68" s="4"/>
      <c r="Z68" s="4"/>
      <c r="AA68" s="4"/>
      <c r="AB68" s="4"/>
      <c r="AC68" s="4"/>
      <c r="AD68" s="4"/>
      <c r="AE68" s="4"/>
    </row>
    <row r="69" spans="1:31" ht="21.95" customHeight="1">
      <c r="A69" s="21">
        <v>63</v>
      </c>
      <c r="B69" s="10" t="s">
        <v>92</v>
      </c>
      <c r="C69" s="7">
        <v>12</v>
      </c>
      <c r="D69" s="8" t="s">
        <v>84</v>
      </c>
      <c r="E69" s="8" t="s">
        <v>34</v>
      </c>
      <c r="F69" s="9">
        <v>2540</v>
      </c>
      <c r="G69" s="11">
        <v>93</v>
      </c>
      <c r="H69" s="259">
        <v>353277</v>
      </c>
      <c r="I69" s="11">
        <v>410030</v>
      </c>
      <c r="J69" s="11">
        <f t="shared" si="0"/>
        <v>56753</v>
      </c>
      <c r="K69" s="260">
        <v>23</v>
      </c>
      <c r="L69" s="5">
        <v>300000</v>
      </c>
      <c r="M69" s="5">
        <v>0</v>
      </c>
      <c r="N69" s="5">
        <v>0</v>
      </c>
      <c r="O69" s="5">
        <v>0</v>
      </c>
      <c r="P69" s="5">
        <v>0</v>
      </c>
      <c r="Q69" s="7"/>
      <c r="R69" s="7">
        <v>1</v>
      </c>
      <c r="S69" s="7"/>
      <c r="T69" s="7"/>
      <c r="U69" s="7">
        <v>1</v>
      </c>
      <c r="V69" s="7"/>
      <c r="W69" s="4"/>
      <c r="X69" s="4"/>
      <c r="Y69" s="4"/>
      <c r="Z69" s="4"/>
      <c r="AA69" s="4"/>
      <c r="AB69" s="4"/>
      <c r="AC69" s="4"/>
      <c r="AD69" s="4"/>
      <c r="AE69" s="4"/>
    </row>
    <row r="70" spans="1:31" ht="21.95" customHeight="1">
      <c r="A70" s="21">
        <v>64</v>
      </c>
      <c r="B70" s="6" t="s">
        <v>93</v>
      </c>
      <c r="C70" s="7">
        <v>13</v>
      </c>
      <c r="D70" s="8" t="s">
        <v>84</v>
      </c>
      <c r="E70" s="8" t="s">
        <v>34</v>
      </c>
      <c r="F70" s="9">
        <v>2538</v>
      </c>
      <c r="G70" s="11">
        <v>57</v>
      </c>
      <c r="H70" s="259">
        <v>115020</v>
      </c>
      <c r="I70" s="11">
        <v>125700</v>
      </c>
      <c r="J70" s="11">
        <v>10680</v>
      </c>
      <c r="K70" s="260">
        <v>17</v>
      </c>
      <c r="L70" s="5">
        <v>115000</v>
      </c>
      <c r="M70" s="5">
        <v>0</v>
      </c>
      <c r="N70" s="5">
        <v>0</v>
      </c>
      <c r="O70" s="5">
        <v>0</v>
      </c>
      <c r="P70" s="5">
        <v>0</v>
      </c>
      <c r="Q70" s="7"/>
      <c r="R70" s="7">
        <v>1</v>
      </c>
      <c r="S70" s="7"/>
      <c r="T70" s="7"/>
      <c r="U70" s="7">
        <v>1</v>
      </c>
      <c r="V70" s="7"/>
      <c r="W70" s="4"/>
      <c r="X70" s="4"/>
      <c r="Y70" s="4"/>
      <c r="Z70" s="4"/>
      <c r="AA70" s="4"/>
      <c r="AB70" s="4"/>
      <c r="AC70" s="4"/>
      <c r="AD70" s="4"/>
      <c r="AE70" s="4"/>
    </row>
    <row r="71" spans="1:31" ht="21.95" customHeight="1">
      <c r="A71" s="21">
        <v>65</v>
      </c>
      <c r="B71" s="6" t="s">
        <v>94</v>
      </c>
      <c r="C71" s="7">
        <v>1</v>
      </c>
      <c r="D71" s="8" t="s">
        <v>95</v>
      </c>
      <c r="E71" s="8" t="s">
        <v>34</v>
      </c>
      <c r="F71" s="9">
        <v>2542</v>
      </c>
      <c r="G71" s="11">
        <v>70</v>
      </c>
      <c r="H71" s="259">
        <v>160320</v>
      </c>
      <c r="I71" s="11">
        <v>193000</v>
      </c>
      <c r="J71" s="11">
        <v>32680</v>
      </c>
      <c r="K71" s="260">
        <v>25</v>
      </c>
      <c r="L71" s="5">
        <v>160000</v>
      </c>
      <c r="M71" s="5">
        <v>0</v>
      </c>
      <c r="N71" s="5">
        <v>0</v>
      </c>
      <c r="O71" s="5">
        <v>0</v>
      </c>
      <c r="P71" s="5">
        <v>0</v>
      </c>
      <c r="Q71" s="7"/>
      <c r="R71" s="7">
        <v>1</v>
      </c>
      <c r="S71" s="7"/>
      <c r="T71" s="7"/>
      <c r="U71" s="7">
        <v>1</v>
      </c>
      <c r="V71" s="7"/>
      <c r="W71" s="4"/>
      <c r="X71" s="4"/>
      <c r="Y71" s="4"/>
      <c r="Z71" s="4"/>
      <c r="AA71" s="4"/>
      <c r="AB71" s="4"/>
      <c r="AC71" s="4"/>
      <c r="AD71" s="4"/>
      <c r="AE71" s="4"/>
    </row>
    <row r="72" spans="1:31" ht="21.95" customHeight="1">
      <c r="A72" s="21">
        <v>66</v>
      </c>
      <c r="B72" s="6" t="s">
        <v>96</v>
      </c>
      <c r="C72" s="14">
        <v>2</v>
      </c>
      <c r="D72" s="15" t="s">
        <v>95</v>
      </c>
      <c r="E72" s="8" t="s">
        <v>34</v>
      </c>
      <c r="F72" s="16">
        <v>2536</v>
      </c>
      <c r="G72" s="17">
        <v>132</v>
      </c>
      <c r="H72" s="262">
        <v>333626</v>
      </c>
      <c r="I72" s="17">
        <v>467000</v>
      </c>
      <c r="J72" s="11">
        <v>133374</v>
      </c>
      <c r="K72" s="260">
        <v>40</v>
      </c>
      <c r="L72" s="5">
        <v>460000</v>
      </c>
      <c r="M72" s="5">
        <v>0</v>
      </c>
      <c r="N72" s="5">
        <v>0</v>
      </c>
      <c r="O72" s="5">
        <v>0</v>
      </c>
      <c r="P72" s="5">
        <v>0</v>
      </c>
      <c r="Q72" s="7"/>
      <c r="R72" s="7">
        <v>1</v>
      </c>
      <c r="S72" s="7"/>
      <c r="T72" s="7"/>
      <c r="U72" s="7">
        <v>1</v>
      </c>
      <c r="V72" s="7"/>
      <c r="W72" s="4"/>
      <c r="X72" s="4"/>
      <c r="Y72" s="4"/>
      <c r="Z72" s="4"/>
      <c r="AA72" s="4"/>
      <c r="AB72" s="4"/>
      <c r="AC72" s="4"/>
      <c r="AD72" s="4"/>
      <c r="AE72" s="4"/>
    </row>
    <row r="73" spans="1:31" ht="21.95" customHeight="1">
      <c r="A73" s="21">
        <v>67</v>
      </c>
      <c r="B73" s="6" t="s">
        <v>97</v>
      </c>
      <c r="C73" s="7">
        <v>3</v>
      </c>
      <c r="D73" s="8" t="s">
        <v>95</v>
      </c>
      <c r="E73" s="8" t="s">
        <v>34</v>
      </c>
      <c r="F73" s="9">
        <v>2543</v>
      </c>
      <c r="G73" s="11">
        <v>350</v>
      </c>
      <c r="H73" s="259">
        <v>613470</v>
      </c>
      <c r="I73" s="11">
        <v>710500</v>
      </c>
      <c r="J73" s="11">
        <v>97030</v>
      </c>
      <c r="K73" s="260">
        <v>105</v>
      </c>
      <c r="L73" s="5">
        <v>700000</v>
      </c>
      <c r="M73" s="5">
        <v>0</v>
      </c>
      <c r="N73" s="5">
        <v>0</v>
      </c>
      <c r="O73" s="5">
        <v>0</v>
      </c>
      <c r="P73" s="5">
        <v>0</v>
      </c>
      <c r="Q73" s="7"/>
      <c r="R73" s="7">
        <v>1</v>
      </c>
      <c r="S73" s="7"/>
      <c r="T73" s="7"/>
      <c r="U73" s="7">
        <v>1</v>
      </c>
      <c r="V73" s="7"/>
      <c r="W73" s="4"/>
      <c r="X73" s="4"/>
      <c r="Y73" s="4"/>
      <c r="Z73" s="4"/>
      <c r="AA73" s="4"/>
      <c r="AB73" s="4"/>
      <c r="AC73" s="4"/>
      <c r="AD73" s="4"/>
      <c r="AE73" s="4"/>
    </row>
    <row r="74" spans="1:31" ht="21.95" customHeight="1">
      <c r="A74" s="21">
        <v>68</v>
      </c>
      <c r="B74" s="6" t="s">
        <v>98</v>
      </c>
      <c r="C74" s="7">
        <v>4</v>
      </c>
      <c r="D74" s="8" t="s">
        <v>95</v>
      </c>
      <c r="E74" s="8" t="s">
        <v>34</v>
      </c>
      <c r="F74" s="9">
        <v>2544</v>
      </c>
      <c r="G74" s="11">
        <v>600</v>
      </c>
      <c r="H74" s="259">
        <v>1324400</v>
      </c>
      <c r="I74" s="11">
        <v>1500700</v>
      </c>
      <c r="J74" s="11">
        <v>176300</v>
      </c>
      <c r="K74" s="260">
        <v>180</v>
      </c>
      <c r="L74" s="5">
        <v>1400000</v>
      </c>
      <c r="M74" s="5">
        <v>0</v>
      </c>
      <c r="N74" s="5">
        <v>0</v>
      </c>
      <c r="O74" s="5">
        <v>0</v>
      </c>
      <c r="P74" s="5">
        <v>0</v>
      </c>
      <c r="Q74" s="7"/>
      <c r="R74" s="7">
        <v>1</v>
      </c>
      <c r="S74" s="7"/>
      <c r="T74" s="7"/>
      <c r="U74" s="7">
        <v>1</v>
      </c>
      <c r="V74" s="7"/>
      <c r="W74" s="4"/>
      <c r="X74" s="4"/>
      <c r="Y74" s="4"/>
      <c r="Z74" s="4"/>
      <c r="AA74" s="4"/>
      <c r="AB74" s="4"/>
      <c r="AC74" s="4"/>
      <c r="AD74" s="4"/>
      <c r="AE74" s="4"/>
    </row>
    <row r="75" spans="1:31" ht="21.95" customHeight="1">
      <c r="A75" s="21">
        <v>69</v>
      </c>
      <c r="B75" s="13" t="s">
        <v>95</v>
      </c>
      <c r="C75" s="7">
        <v>5</v>
      </c>
      <c r="D75" s="8" t="s">
        <v>95</v>
      </c>
      <c r="E75" s="8" t="s">
        <v>34</v>
      </c>
      <c r="F75" s="9">
        <v>2543</v>
      </c>
      <c r="G75" s="11">
        <v>450</v>
      </c>
      <c r="H75" s="259">
        <v>731670</v>
      </c>
      <c r="I75" s="11">
        <v>742000</v>
      </c>
      <c r="J75" s="11">
        <v>10330</v>
      </c>
      <c r="K75" s="260">
        <v>136</v>
      </c>
      <c r="L75" s="5">
        <v>700000</v>
      </c>
      <c r="M75" s="5">
        <v>0</v>
      </c>
      <c r="N75" s="5">
        <v>0</v>
      </c>
      <c r="O75" s="5">
        <v>0</v>
      </c>
      <c r="P75" s="5">
        <v>0</v>
      </c>
      <c r="Q75" s="7"/>
      <c r="R75" s="7">
        <v>1</v>
      </c>
      <c r="S75" s="7"/>
      <c r="T75" s="7"/>
      <c r="U75" s="7">
        <v>1</v>
      </c>
      <c r="V75" s="7"/>
      <c r="W75" s="4"/>
      <c r="X75" s="4"/>
      <c r="Y75" s="4"/>
      <c r="Z75" s="4"/>
      <c r="AA75" s="4"/>
      <c r="AB75" s="4"/>
      <c r="AC75" s="4"/>
      <c r="AD75" s="4"/>
      <c r="AE75" s="4"/>
    </row>
    <row r="76" spans="1:31" ht="21.95" customHeight="1">
      <c r="A76" s="21">
        <v>70</v>
      </c>
      <c r="B76" s="13" t="s">
        <v>99</v>
      </c>
      <c r="C76" s="7">
        <v>6</v>
      </c>
      <c r="D76" s="8" t="s">
        <v>95</v>
      </c>
      <c r="E76" s="8" t="s">
        <v>34</v>
      </c>
      <c r="F76" s="9">
        <v>2542</v>
      </c>
      <c r="G76" s="11">
        <v>120</v>
      </c>
      <c r="H76" s="259">
        <v>229030</v>
      </c>
      <c r="I76" s="11">
        <v>239000</v>
      </c>
      <c r="J76" s="11">
        <v>9970</v>
      </c>
      <c r="K76" s="260">
        <v>38</v>
      </c>
      <c r="L76" s="5">
        <v>200000</v>
      </c>
      <c r="M76" s="5">
        <v>0</v>
      </c>
      <c r="N76" s="5">
        <v>0</v>
      </c>
      <c r="O76" s="5">
        <v>0</v>
      </c>
      <c r="P76" s="5">
        <v>0</v>
      </c>
      <c r="Q76" s="7"/>
      <c r="R76" s="7">
        <v>1</v>
      </c>
      <c r="S76" s="7"/>
      <c r="T76" s="7"/>
      <c r="U76" s="7">
        <v>1</v>
      </c>
      <c r="V76" s="7"/>
      <c r="W76" s="4"/>
      <c r="X76" s="4"/>
      <c r="Y76" s="4"/>
      <c r="Z76" s="4"/>
      <c r="AA76" s="4"/>
      <c r="AB76" s="4"/>
      <c r="AC76" s="4"/>
      <c r="AD76" s="4"/>
      <c r="AE76" s="4"/>
    </row>
    <row r="77" spans="1:31" ht="21.95" customHeight="1">
      <c r="A77" s="21">
        <v>71</v>
      </c>
      <c r="B77" s="13" t="s">
        <v>100</v>
      </c>
      <c r="C77" s="14">
        <v>7</v>
      </c>
      <c r="D77" s="15" t="s">
        <v>95</v>
      </c>
      <c r="E77" s="8" t="s">
        <v>34</v>
      </c>
      <c r="F77" s="16">
        <v>2543</v>
      </c>
      <c r="G77" s="17">
        <v>151</v>
      </c>
      <c r="H77" s="262">
        <v>402573</v>
      </c>
      <c r="I77" s="17">
        <v>412000</v>
      </c>
      <c r="J77" s="11">
        <v>9427</v>
      </c>
      <c r="K77" s="260">
        <v>46</v>
      </c>
      <c r="L77" s="5">
        <v>400000</v>
      </c>
      <c r="M77" s="5">
        <v>0</v>
      </c>
      <c r="N77" s="5">
        <v>0</v>
      </c>
      <c r="O77" s="5">
        <v>0</v>
      </c>
      <c r="P77" s="5">
        <v>0</v>
      </c>
      <c r="Q77" s="7"/>
      <c r="R77" s="7">
        <v>1</v>
      </c>
      <c r="S77" s="7"/>
      <c r="T77" s="7"/>
      <c r="U77" s="7">
        <v>1</v>
      </c>
      <c r="V77" s="7"/>
      <c r="W77" s="4"/>
      <c r="X77" s="4"/>
      <c r="Y77" s="4"/>
      <c r="Z77" s="4"/>
      <c r="AA77" s="4"/>
      <c r="AB77" s="4"/>
      <c r="AC77" s="4"/>
      <c r="AD77" s="4"/>
      <c r="AE77" s="4"/>
    </row>
    <row r="78" spans="1:31" ht="21.95" customHeight="1">
      <c r="A78" s="21">
        <v>72</v>
      </c>
      <c r="B78" s="13" t="s">
        <v>101</v>
      </c>
      <c r="C78" s="7">
        <v>8</v>
      </c>
      <c r="D78" s="8" t="s">
        <v>95</v>
      </c>
      <c r="E78" s="8" t="s">
        <v>34</v>
      </c>
      <c r="F78" s="9">
        <v>2547</v>
      </c>
      <c r="G78" s="11">
        <v>72</v>
      </c>
      <c r="H78" s="259">
        <v>232850</v>
      </c>
      <c r="I78" s="11">
        <v>246000</v>
      </c>
      <c r="J78" s="11">
        <v>13150</v>
      </c>
      <c r="K78" s="260">
        <v>22</v>
      </c>
      <c r="L78" s="5">
        <v>240000</v>
      </c>
      <c r="M78" s="5">
        <v>0</v>
      </c>
      <c r="N78" s="5">
        <v>0</v>
      </c>
      <c r="O78" s="5">
        <v>0</v>
      </c>
      <c r="P78" s="5">
        <v>0</v>
      </c>
      <c r="Q78" s="7"/>
      <c r="R78" s="7">
        <v>1</v>
      </c>
      <c r="S78" s="7"/>
      <c r="T78" s="7"/>
      <c r="U78" s="7">
        <v>1</v>
      </c>
      <c r="V78" s="7"/>
      <c r="W78" s="4"/>
      <c r="X78" s="4"/>
      <c r="Y78" s="4"/>
      <c r="Z78" s="4"/>
      <c r="AA78" s="4"/>
      <c r="AB78" s="4"/>
      <c r="AC78" s="4"/>
      <c r="AD78" s="4"/>
      <c r="AE78" s="4"/>
    </row>
    <row r="79" spans="1:31" ht="21.95" customHeight="1">
      <c r="A79" s="21">
        <v>73</v>
      </c>
      <c r="B79" s="13" t="s">
        <v>102</v>
      </c>
      <c r="C79" s="7">
        <v>9</v>
      </c>
      <c r="D79" s="8" t="s">
        <v>95</v>
      </c>
      <c r="E79" s="8" t="s">
        <v>34</v>
      </c>
      <c r="F79" s="9">
        <v>2541</v>
      </c>
      <c r="G79" s="11">
        <v>171</v>
      </c>
      <c r="H79" s="259">
        <v>369540</v>
      </c>
      <c r="I79" s="11">
        <v>389500</v>
      </c>
      <c r="J79" s="11">
        <v>19960</v>
      </c>
      <c r="K79" s="260">
        <v>55</v>
      </c>
      <c r="L79" s="5">
        <v>379000</v>
      </c>
      <c r="M79" s="5">
        <v>0</v>
      </c>
      <c r="N79" s="5">
        <v>0</v>
      </c>
      <c r="O79" s="5">
        <v>0</v>
      </c>
      <c r="P79" s="5">
        <v>0</v>
      </c>
      <c r="Q79" s="7"/>
      <c r="R79" s="7">
        <v>1</v>
      </c>
      <c r="S79" s="7"/>
      <c r="T79" s="7"/>
      <c r="U79" s="7">
        <v>1</v>
      </c>
      <c r="V79" s="7"/>
      <c r="W79" s="4"/>
      <c r="X79" s="4"/>
      <c r="Y79" s="4"/>
      <c r="Z79" s="4"/>
      <c r="AA79" s="4"/>
      <c r="AB79" s="4"/>
      <c r="AC79" s="4"/>
      <c r="AD79" s="4"/>
      <c r="AE79" s="4"/>
    </row>
    <row r="80" spans="1:31" ht="21.95" customHeight="1">
      <c r="A80" s="21">
        <v>74</v>
      </c>
      <c r="B80" s="6" t="s">
        <v>103</v>
      </c>
      <c r="C80" s="7">
        <v>1</v>
      </c>
      <c r="D80" s="8" t="s">
        <v>103</v>
      </c>
      <c r="E80" s="8" t="s">
        <v>34</v>
      </c>
      <c r="F80" s="9">
        <v>2541</v>
      </c>
      <c r="G80" s="18">
        <v>375</v>
      </c>
      <c r="H80" s="261">
        <v>2106224</v>
      </c>
      <c r="I80" s="18">
        <v>2128433</v>
      </c>
      <c r="J80" s="11">
        <v>22209</v>
      </c>
      <c r="K80" s="260">
        <v>120</v>
      </c>
      <c r="L80" s="5">
        <v>2000000</v>
      </c>
      <c r="M80" s="5">
        <v>0</v>
      </c>
      <c r="N80" s="5">
        <v>0</v>
      </c>
      <c r="O80" s="5">
        <v>0</v>
      </c>
      <c r="P80" s="5">
        <v>0</v>
      </c>
      <c r="Q80" s="7"/>
      <c r="R80" s="7">
        <v>1</v>
      </c>
      <c r="S80" s="7"/>
      <c r="T80" s="7"/>
      <c r="U80" s="7">
        <v>1</v>
      </c>
      <c r="V80" s="7"/>
      <c r="W80" s="4"/>
      <c r="X80" s="4"/>
      <c r="Y80" s="4"/>
      <c r="Z80" s="4"/>
      <c r="AA80" s="4"/>
      <c r="AB80" s="4"/>
      <c r="AC80" s="4"/>
      <c r="AD80" s="4"/>
      <c r="AE80" s="4"/>
    </row>
    <row r="81" spans="1:31" ht="21.95" customHeight="1">
      <c r="A81" s="21">
        <v>75</v>
      </c>
      <c r="B81" s="6" t="s">
        <v>104</v>
      </c>
      <c r="C81" s="7">
        <v>2</v>
      </c>
      <c r="D81" s="8" t="s">
        <v>103</v>
      </c>
      <c r="E81" s="8" t="s">
        <v>34</v>
      </c>
      <c r="F81" s="9">
        <v>2542</v>
      </c>
      <c r="G81" s="18">
        <v>76</v>
      </c>
      <c r="H81" s="261">
        <v>209225</v>
      </c>
      <c r="I81" s="18">
        <v>218430</v>
      </c>
      <c r="J81" s="11">
        <v>9205</v>
      </c>
      <c r="K81" s="260">
        <v>23</v>
      </c>
      <c r="L81" s="5">
        <v>200000</v>
      </c>
      <c r="M81" s="5">
        <v>0</v>
      </c>
      <c r="N81" s="5">
        <v>0</v>
      </c>
      <c r="O81" s="5">
        <v>0</v>
      </c>
      <c r="P81" s="5">
        <v>0</v>
      </c>
      <c r="Q81" s="7"/>
      <c r="R81" s="7">
        <v>1</v>
      </c>
      <c r="S81" s="7"/>
      <c r="T81" s="7"/>
      <c r="U81" s="7">
        <v>1</v>
      </c>
      <c r="V81" s="7"/>
      <c r="W81" s="4"/>
      <c r="X81" s="4"/>
      <c r="Y81" s="4"/>
      <c r="Z81" s="4"/>
      <c r="AA81" s="4"/>
      <c r="AB81" s="4"/>
      <c r="AC81" s="4"/>
      <c r="AD81" s="4"/>
      <c r="AE81" s="4"/>
    </row>
    <row r="82" spans="1:31" ht="21.95" customHeight="1">
      <c r="A82" s="21">
        <v>76</v>
      </c>
      <c r="B82" s="6" t="s">
        <v>105</v>
      </c>
      <c r="C82" s="7">
        <v>3</v>
      </c>
      <c r="D82" s="8" t="s">
        <v>103</v>
      </c>
      <c r="E82" s="8" t="s">
        <v>34</v>
      </c>
      <c r="F82" s="9">
        <v>2525</v>
      </c>
      <c r="G82" s="18">
        <v>660</v>
      </c>
      <c r="H82" s="261">
        <v>3744050</v>
      </c>
      <c r="I82" s="18">
        <v>3781260</v>
      </c>
      <c r="J82" s="11">
        <v>37210</v>
      </c>
      <c r="K82" s="260">
        <v>200</v>
      </c>
      <c r="L82" s="5">
        <v>350000</v>
      </c>
      <c r="M82" s="5">
        <v>0</v>
      </c>
      <c r="N82" s="5">
        <v>0</v>
      </c>
      <c r="O82" s="5">
        <v>0</v>
      </c>
      <c r="P82" s="5">
        <v>0</v>
      </c>
      <c r="Q82" s="7"/>
      <c r="R82" s="7">
        <v>1</v>
      </c>
      <c r="S82" s="7"/>
      <c r="T82" s="7"/>
      <c r="U82" s="7">
        <v>1</v>
      </c>
      <c r="V82" s="7"/>
      <c r="W82" s="4"/>
      <c r="X82" s="4"/>
      <c r="Y82" s="4"/>
      <c r="Z82" s="4"/>
      <c r="AA82" s="4"/>
      <c r="AB82" s="4"/>
      <c r="AC82" s="4"/>
      <c r="AD82" s="4"/>
      <c r="AE82" s="4"/>
    </row>
    <row r="83" spans="1:31" ht="21.95" customHeight="1">
      <c r="A83" s="21">
        <v>77</v>
      </c>
      <c r="B83" s="6" t="s">
        <v>106</v>
      </c>
      <c r="C83" s="7">
        <v>5</v>
      </c>
      <c r="D83" s="8" t="s">
        <v>103</v>
      </c>
      <c r="E83" s="8" t="s">
        <v>34</v>
      </c>
      <c r="F83" s="9">
        <v>2538</v>
      </c>
      <c r="G83" s="18">
        <v>181</v>
      </c>
      <c r="H83" s="261">
        <v>752670</v>
      </c>
      <c r="I83" s="18">
        <v>767431</v>
      </c>
      <c r="J83" s="11">
        <v>14761</v>
      </c>
      <c r="K83" s="260">
        <v>55</v>
      </c>
      <c r="L83" s="5">
        <v>720000</v>
      </c>
      <c r="M83" s="5">
        <v>0</v>
      </c>
      <c r="N83" s="5">
        <v>0</v>
      </c>
      <c r="O83" s="5">
        <v>0</v>
      </c>
      <c r="P83" s="5">
        <v>0</v>
      </c>
      <c r="Q83" s="7"/>
      <c r="R83" s="7">
        <v>1</v>
      </c>
      <c r="S83" s="7"/>
      <c r="T83" s="7"/>
      <c r="U83" s="7">
        <v>1</v>
      </c>
      <c r="V83" s="7"/>
      <c r="W83" s="4"/>
      <c r="X83" s="4"/>
      <c r="Y83" s="4"/>
      <c r="Z83" s="4"/>
      <c r="AA83" s="4"/>
      <c r="AB83" s="4"/>
      <c r="AC83" s="4"/>
      <c r="AD83" s="4"/>
      <c r="AE83" s="4"/>
    </row>
    <row r="84" spans="1:31" ht="21.95" customHeight="1">
      <c r="A84" s="21">
        <v>78</v>
      </c>
      <c r="B84" s="13" t="s">
        <v>107</v>
      </c>
      <c r="C84" s="7">
        <v>6</v>
      </c>
      <c r="D84" s="8" t="s">
        <v>103</v>
      </c>
      <c r="E84" s="8" t="s">
        <v>34</v>
      </c>
      <c r="F84" s="9">
        <v>2547</v>
      </c>
      <c r="G84" s="18">
        <v>128</v>
      </c>
      <c r="H84" s="261">
        <v>352900</v>
      </c>
      <c r="I84" s="18">
        <v>384780</v>
      </c>
      <c r="J84" s="11">
        <v>31880</v>
      </c>
      <c r="K84" s="260">
        <v>40</v>
      </c>
      <c r="L84" s="5">
        <v>350000</v>
      </c>
      <c r="M84" s="5">
        <v>0</v>
      </c>
      <c r="N84" s="5">
        <v>0</v>
      </c>
      <c r="O84" s="5">
        <v>0</v>
      </c>
      <c r="P84" s="5">
        <v>0</v>
      </c>
      <c r="Q84" s="7"/>
      <c r="R84" s="7">
        <v>1</v>
      </c>
      <c r="S84" s="7"/>
      <c r="T84" s="7"/>
      <c r="U84" s="7">
        <v>1</v>
      </c>
      <c r="V84" s="7"/>
      <c r="W84" s="4"/>
      <c r="X84" s="4"/>
      <c r="Y84" s="4"/>
      <c r="Z84" s="4"/>
      <c r="AA84" s="4"/>
      <c r="AB84" s="4"/>
      <c r="AC84" s="4"/>
      <c r="AD84" s="4"/>
      <c r="AE84" s="4"/>
    </row>
    <row r="85" spans="1:31" ht="21.95" customHeight="1">
      <c r="A85" s="21">
        <v>79</v>
      </c>
      <c r="B85" s="13" t="s">
        <v>108</v>
      </c>
      <c r="C85" s="7">
        <v>7</v>
      </c>
      <c r="D85" s="8" t="s">
        <v>103</v>
      </c>
      <c r="E85" s="8" t="s">
        <v>34</v>
      </c>
      <c r="F85" s="9">
        <v>2536</v>
      </c>
      <c r="G85" s="18">
        <v>222</v>
      </c>
      <c r="H85" s="261">
        <v>1733830</v>
      </c>
      <c r="I85" s="18">
        <v>1768570</v>
      </c>
      <c r="J85" s="11">
        <v>34740</v>
      </c>
      <c r="K85" s="260">
        <v>67</v>
      </c>
      <c r="L85" s="5">
        <v>1500000</v>
      </c>
      <c r="M85" s="5">
        <v>0</v>
      </c>
      <c r="N85" s="5">
        <v>0</v>
      </c>
      <c r="O85" s="5">
        <v>0</v>
      </c>
      <c r="P85" s="5">
        <v>0</v>
      </c>
      <c r="Q85" s="7"/>
      <c r="R85" s="7">
        <v>1</v>
      </c>
      <c r="S85" s="7"/>
      <c r="T85" s="7"/>
      <c r="U85" s="7">
        <v>1</v>
      </c>
      <c r="V85" s="7"/>
      <c r="W85" s="4"/>
      <c r="X85" s="4"/>
      <c r="Y85" s="4"/>
      <c r="Z85" s="4"/>
      <c r="AA85" s="4"/>
      <c r="AB85" s="4"/>
      <c r="AC85" s="4"/>
      <c r="AD85" s="4"/>
      <c r="AE85" s="4"/>
    </row>
    <row r="86" spans="1:31" ht="21.95" customHeight="1">
      <c r="A86" s="21">
        <v>80</v>
      </c>
      <c r="B86" s="13" t="s">
        <v>109</v>
      </c>
      <c r="C86" s="7">
        <v>9</v>
      </c>
      <c r="D86" s="8" t="s">
        <v>103</v>
      </c>
      <c r="E86" s="8" t="s">
        <v>34</v>
      </c>
      <c r="F86" s="9">
        <v>2541</v>
      </c>
      <c r="G86" s="18">
        <v>170</v>
      </c>
      <c r="H86" s="261">
        <v>1645430</v>
      </c>
      <c r="I86" s="18">
        <v>1682587</v>
      </c>
      <c r="J86" s="11">
        <v>37157</v>
      </c>
      <c r="K86" s="260">
        <v>50</v>
      </c>
      <c r="L86" s="5">
        <v>1500000</v>
      </c>
      <c r="M86" s="5">
        <v>0</v>
      </c>
      <c r="N86" s="5">
        <v>0</v>
      </c>
      <c r="O86" s="5">
        <v>0</v>
      </c>
      <c r="P86" s="5">
        <v>0</v>
      </c>
      <c r="Q86" s="7"/>
      <c r="R86" s="7">
        <v>1</v>
      </c>
      <c r="S86" s="7"/>
      <c r="T86" s="7"/>
      <c r="U86" s="7">
        <v>1</v>
      </c>
      <c r="V86" s="7"/>
      <c r="W86" s="4"/>
      <c r="X86" s="4"/>
      <c r="Y86" s="4"/>
      <c r="Z86" s="4"/>
      <c r="AA86" s="4"/>
      <c r="AB86" s="4"/>
      <c r="AC86" s="4"/>
      <c r="AD86" s="4"/>
      <c r="AE86" s="4"/>
    </row>
    <row r="87" spans="1:31" ht="21.95" customHeight="1">
      <c r="A87" s="21">
        <v>81</v>
      </c>
      <c r="B87" s="13" t="s">
        <v>110</v>
      </c>
      <c r="C87" s="7">
        <v>10</v>
      </c>
      <c r="D87" s="8" t="s">
        <v>103</v>
      </c>
      <c r="E87" s="8" t="s">
        <v>34</v>
      </c>
      <c r="F87" s="9">
        <v>2554</v>
      </c>
      <c r="G87" s="18">
        <v>224</v>
      </c>
      <c r="H87" s="261">
        <v>166272</v>
      </c>
      <c r="I87" s="18">
        <v>173493</v>
      </c>
      <c r="J87" s="11">
        <v>7221</v>
      </c>
      <c r="K87" s="260">
        <v>68</v>
      </c>
      <c r="L87" s="5">
        <v>150000</v>
      </c>
      <c r="M87" s="5">
        <v>0</v>
      </c>
      <c r="N87" s="5">
        <v>0</v>
      </c>
      <c r="O87" s="5">
        <v>0</v>
      </c>
      <c r="P87" s="5">
        <v>0</v>
      </c>
      <c r="Q87" s="7"/>
      <c r="R87" s="7">
        <v>1</v>
      </c>
      <c r="S87" s="7"/>
      <c r="T87" s="7"/>
      <c r="U87" s="7">
        <v>1</v>
      </c>
      <c r="V87" s="7"/>
      <c r="W87" s="4"/>
      <c r="X87" s="4"/>
      <c r="Y87" s="4"/>
      <c r="Z87" s="4"/>
      <c r="AA87" s="4"/>
      <c r="AB87" s="4"/>
      <c r="AC87" s="4"/>
      <c r="AD87" s="4"/>
      <c r="AE87" s="4"/>
    </row>
    <row r="88" spans="1:31" ht="21.95" customHeight="1">
      <c r="A88" s="21">
        <v>82</v>
      </c>
      <c r="B88" s="13" t="s">
        <v>111</v>
      </c>
      <c r="C88" s="7">
        <v>11</v>
      </c>
      <c r="D88" s="8" t="s">
        <v>103</v>
      </c>
      <c r="E88" s="8" t="s">
        <v>34</v>
      </c>
      <c r="F88" s="9">
        <v>2541</v>
      </c>
      <c r="G88" s="18">
        <v>256</v>
      </c>
      <c r="H88" s="261">
        <v>953420</v>
      </c>
      <c r="I88" s="18">
        <v>1200000</v>
      </c>
      <c r="J88" s="11">
        <v>246580</v>
      </c>
      <c r="K88" s="260">
        <v>77</v>
      </c>
      <c r="L88" s="5">
        <v>1000000</v>
      </c>
      <c r="M88" s="5">
        <v>0</v>
      </c>
      <c r="N88" s="5">
        <v>0</v>
      </c>
      <c r="O88" s="5">
        <v>0</v>
      </c>
      <c r="P88" s="5">
        <v>0</v>
      </c>
      <c r="Q88" s="7"/>
      <c r="R88" s="7">
        <v>1</v>
      </c>
      <c r="S88" s="7"/>
      <c r="T88" s="7"/>
      <c r="U88" s="7">
        <v>1</v>
      </c>
      <c r="V88" s="7"/>
      <c r="W88" s="4"/>
      <c r="X88" s="4"/>
      <c r="Y88" s="4"/>
      <c r="Z88" s="4"/>
      <c r="AA88" s="4"/>
      <c r="AB88" s="4"/>
      <c r="AC88" s="4"/>
      <c r="AD88" s="4"/>
      <c r="AE88" s="4"/>
    </row>
    <row r="89" spans="1:31" ht="21.95" customHeight="1">
      <c r="A89" s="21">
        <v>83</v>
      </c>
      <c r="B89" s="6" t="s">
        <v>112</v>
      </c>
      <c r="C89" s="7">
        <v>12</v>
      </c>
      <c r="D89" s="8" t="s">
        <v>103</v>
      </c>
      <c r="E89" s="8" t="s">
        <v>34</v>
      </c>
      <c r="F89" s="9">
        <v>2542</v>
      </c>
      <c r="G89" s="18">
        <v>96</v>
      </c>
      <c r="H89" s="261">
        <v>427200</v>
      </c>
      <c r="I89" s="18">
        <v>504000</v>
      </c>
      <c r="J89" s="11">
        <v>76800</v>
      </c>
      <c r="K89" s="260">
        <v>30</v>
      </c>
      <c r="L89" s="5">
        <v>500000</v>
      </c>
      <c r="M89" s="5">
        <v>0</v>
      </c>
      <c r="N89" s="5">
        <v>0</v>
      </c>
      <c r="O89" s="5">
        <v>0</v>
      </c>
      <c r="P89" s="5">
        <v>0</v>
      </c>
      <c r="Q89" s="7"/>
      <c r="R89" s="7">
        <v>1</v>
      </c>
      <c r="S89" s="7"/>
      <c r="T89" s="7"/>
      <c r="U89" s="7">
        <v>1</v>
      </c>
      <c r="V89" s="7"/>
      <c r="W89" s="4"/>
      <c r="X89" s="4"/>
      <c r="Y89" s="4"/>
      <c r="Z89" s="4"/>
      <c r="AA89" s="4"/>
      <c r="AB89" s="4"/>
      <c r="AC89" s="4"/>
      <c r="AD89" s="4"/>
      <c r="AE89" s="4"/>
    </row>
    <row r="90" spans="1:31" ht="21.95" customHeight="1">
      <c r="A90" s="21">
        <v>84</v>
      </c>
      <c r="B90" s="6" t="s">
        <v>113</v>
      </c>
      <c r="C90" s="7">
        <v>13</v>
      </c>
      <c r="D90" s="8" t="s">
        <v>103</v>
      </c>
      <c r="E90" s="8" t="s">
        <v>34</v>
      </c>
      <c r="F90" s="9">
        <v>2547</v>
      </c>
      <c r="G90" s="18">
        <v>110</v>
      </c>
      <c r="H90" s="261">
        <v>280500</v>
      </c>
      <c r="I90" s="18">
        <v>302200</v>
      </c>
      <c r="J90" s="11">
        <v>21700</v>
      </c>
      <c r="K90" s="260">
        <v>35</v>
      </c>
      <c r="L90" s="5">
        <v>300000</v>
      </c>
      <c r="M90" s="5">
        <v>0</v>
      </c>
      <c r="N90" s="5">
        <v>0</v>
      </c>
      <c r="O90" s="5">
        <v>0</v>
      </c>
      <c r="P90" s="5">
        <v>0</v>
      </c>
      <c r="Q90" s="7"/>
      <c r="R90" s="7">
        <v>1</v>
      </c>
      <c r="S90" s="7"/>
      <c r="T90" s="7"/>
      <c r="U90" s="7">
        <v>1</v>
      </c>
      <c r="V90" s="7"/>
      <c r="W90" s="4"/>
      <c r="X90" s="4"/>
      <c r="Y90" s="4"/>
      <c r="Z90" s="4"/>
      <c r="AA90" s="4"/>
      <c r="AB90" s="4"/>
      <c r="AC90" s="4"/>
      <c r="AD90" s="4"/>
      <c r="AE90" s="4"/>
    </row>
    <row r="91" spans="1:31" ht="21.95" customHeight="1">
      <c r="A91" s="21">
        <v>85</v>
      </c>
      <c r="B91" s="6" t="s">
        <v>114</v>
      </c>
      <c r="C91" s="7">
        <v>1</v>
      </c>
      <c r="D91" s="8" t="s">
        <v>115</v>
      </c>
      <c r="E91" s="8" t="s">
        <v>34</v>
      </c>
      <c r="F91" s="9">
        <v>2533</v>
      </c>
      <c r="G91" s="11">
        <v>125</v>
      </c>
      <c r="H91" s="259">
        <v>597750</v>
      </c>
      <c r="I91" s="11">
        <v>609200</v>
      </c>
      <c r="J91" s="11">
        <v>11450</v>
      </c>
      <c r="K91" s="260">
        <v>38</v>
      </c>
      <c r="L91" s="5">
        <v>485000</v>
      </c>
      <c r="M91" s="5">
        <v>0</v>
      </c>
      <c r="N91" s="5">
        <v>0</v>
      </c>
      <c r="O91" s="5">
        <v>0</v>
      </c>
      <c r="P91" s="5">
        <v>0</v>
      </c>
      <c r="Q91" s="7"/>
      <c r="R91" s="7">
        <v>1</v>
      </c>
      <c r="S91" s="7"/>
      <c r="T91" s="7"/>
      <c r="U91" s="7">
        <v>1</v>
      </c>
      <c r="V91" s="7"/>
      <c r="W91" s="4"/>
      <c r="X91" s="4"/>
      <c r="Y91" s="4"/>
      <c r="Z91" s="4"/>
      <c r="AA91" s="4"/>
      <c r="AB91" s="4"/>
      <c r="AC91" s="4"/>
      <c r="AD91" s="4"/>
      <c r="AE91" s="4"/>
    </row>
    <row r="92" spans="1:31" ht="21.95" customHeight="1">
      <c r="A92" s="21">
        <v>86</v>
      </c>
      <c r="B92" s="6" t="s">
        <v>116</v>
      </c>
      <c r="C92" s="7">
        <v>2</v>
      </c>
      <c r="D92" s="8" t="s">
        <v>115</v>
      </c>
      <c r="E92" s="8" t="s">
        <v>34</v>
      </c>
      <c r="F92" s="9">
        <v>2538</v>
      </c>
      <c r="G92" s="11">
        <v>95</v>
      </c>
      <c r="H92" s="259">
        <v>121340</v>
      </c>
      <c r="I92" s="11">
        <v>133380</v>
      </c>
      <c r="J92" s="11">
        <v>12040</v>
      </c>
      <c r="K92" s="260">
        <v>30</v>
      </c>
      <c r="L92" s="5">
        <v>120000</v>
      </c>
      <c r="M92" s="5">
        <v>0</v>
      </c>
      <c r="N92" s="5">
        <v>0</v>
      </c>
      <c r="O92" s="5">
        <v>0</v>
      </c>
      <c r="P92" s="5">
        <v>0</v>
      </c>
      <c r="Q92" s="7"/>
      <c r="R92" s="7">
        <v>1</v>
      </c>
      <c r="S92" s="7"/>
      <c r="T92" s="7"/>
      <c r="U92" s="7">
        <v>1</v>
      </c>
      <c r="V92" s="7"/>
      <c r="W92" s="4"/>
      <c r="X92" s="4"/>
      <c r="Y92" s="4"/>
      <c r="Z92" s="4"/>
      <c r="AA92" s="4"/>
      <c r="AB92" s="4"/>
      <c r="AC92" s="4"/>
      <c r="AD92" s="4"/>
      <c r="AE92" s="4"/>
    </row>
    <row r="93" spans="1:31" ht="21.95" customHeight="1">
      <c r="A93" s="21">
        <v>87</v>
      </c>
      <c r="B93" s="6" t="s">
        <v>117</v>
      </c>
      <c r="C93" s="7">
        <v>3</v>
      </c>
      <c r="D93" s="8" t="s">
        <v>115</v>
      </c>
      <c r="E93" s="8" t="s">
        <v>34</v>
      </c>
      <c r="F93" s="9">
        <v>2542</v>
      </c>
      <c r="G93" s="11">
        <v>79</v>
      </c>
      <c r="H93" s="259">
        <v>53100</v>
      </c>
      <c r="I93" s="11">
        <v>63480</v>
      </c>
      <c r="J93" s="11">
        <v>10380</v>
      </c>
      <c r="K93" s="260">
        <v>25</v>
      </c>
      <c r="L93" s="5">
        <v>55000</v>
      </c>
      <c r="M93" s="5">
        <v>0</v>
      </c>
      <c r="N93" s="5">
        <v>0</v>
      </c>
      <c r="O93" s="5">
        <v>0</v>
      </c>
      <c r="P93" s="5">
        <v>0</v>
      </c>
      <c r="Q93" s="7"/>
      <c r="R93" s="7">
        <v>1</v>
      </c>
      <c r="S93" s="7"/>
      <c r="T93" s="7"/>
      <c r="U93" s="7">
        <v>1</v>
      </c>
      <c r="V93" s="7"/>
      <c r="W93" s="4"/>
      <c r="X93" s="4"/>
      <c r="Y93" s="4"/>
      <c r="Z93" s="4"/>
      <c r="AA93" s="4"/>
      <c r="AB93" s="4"/>
      <c r="AC93" s="4"/>
      <c r="AD93" s="4"/>
      <c r="AE93" s="4"/>
    </row>
    <row r="94" spans="1:31" ht="21.95" customHeight="1">
      <c r="A94" s="21">
        <v>88</v>
      </c>
      <c r="B94" s="6" t="s">
        <v>118</v>
      </c>
      <c r="C94" s="7">
        <v>4</v>
      </c>
      <c r="D94" s="8" t="s">
        <v>115</v>
      </c>
      <c r="E94" s="8" t="s">
        <v>34</v>
      </c>
      <c r="F94" s="9">
        <v>2550</v>
      </c>
      <c r="G94" s="11">
        <v>69</v>
      </c>
      <c r="H94" s="259">
        <v>65570</v>
      </c>
      <c r="I94" s="11">
        <v>76130</v>
      </c>
      <c r="J94" s="11">
        <v>10560</v>
      </c>
      <c r="K94" s="260">
        <v>22</v>
      </c>
      <c r="L94" s="5">
        <v>70000</v>
      </c>
      <c r="M94" s="5">
        <v>0</v>
      </c>
      <c r="N94" s="5">
        <v>0</v>
      </c>
      <c r="O94" s="5">
        <v>0</v>
      </c>
      <c r="P94" s="5">
        <v>0</v>
      </c>
      <c r="Q94" s="7"/>
      <c r="R94" s="7">
        <v>1</v>
      </c>
      <c r="S94" s="7"/>
      <c r="T94" s="7"/>
      <c r="U94" s="7">
        <v>1</v>
      </c>
      <c r="V94" s="7"/>
      <c r="W94" s="4"/>
      <c r="X94" s="4"/>
      <c r="Y94" s="4"/>
      <c r="Z94" s="4"/>
      <c r="AA94" s="4"/>
      <c r="AB94" s="4"/>
      <c r="AC94" s="4"/>
      <c r="AD94" s="4"/>
      <c r="AE94" s="4"/>
    </row>
    <row r="95" spans="1:31" ht="21.95" customHeight="1">
      <c r="A95" s="21">
        <v>89</v>
      </c>
      <c r="B95" s="13" t="s">
        <v>119</v>
      </c>
      <c r="C95" s="7">
        <v>5</v>
      </c>
      <c r="D95" s="8" t="s">
        <v>115</v>
      </c>
      <c r="E95" s="8" t="s">
        <v>34</v>
      </c>
      <c r="F95" s="9">
        <v>2541</v>
      </c>
      <c r="G95" s="11">
        <v>109</v>
      </c>
      <c r="H95" s="259">
        <v>222850</v>
      </c>
      <c r="I95" s="11">
        <v>239020</v>
      </c>
      <c r="J95" s="11">
        <v>16170</v>
      </c>
      <c r="K95" s="260">
        <v>33</v>
      </c>
      <c r="L95" s="5">
        <v>19000</v>
      </c>
      <c r="M95" s="5">
        <v>0</v>
      </c>
      <c r="N95" s="5">
        <v>0</v>
      </c>
      <c r="O95" s="5">
        <v>0</v>
      </c>
      <c r="P95" s="5">
        <v>0</v>
      </c>
      <c r="Q95" s="7"/>
      <c r="R95" s="7">
        <v>1</v>
      </c>
      <c r="S95" s="7"/>
      <c r="T95" s="7"/>
      <c r="U95" s="7">
        <v>1</v>
      </c>
      <c r="V95" s="7"/>
      <c r="W95" s="4"/>
      <c r="X95" s="4"/>
      <c r="Y95" s="4"/>
      <c r="Z95" s="4"/>
      <c r="AA95" s="4"/>
      <c r="AB95" s="4"/>
      <c r="AC95" s="4"/>
      <c r="AD95" s="4"/>
      <c r="AE95" s="4"/>
    </row>
    <row r="96" spans="1:31" ht="21.95" customHeight="1">
      <c r="A96" s="21">
        <v>90</v>
      </c>
      <c r="B96" s="13" t="s">
        <v>120</v>
      </c>
      <c r="C96" s="7">
        <v>8</v>
      </c>
      <c r="D96" s="8" t="s">
        <v>115</v>
      </c>
      <c r="E96" s="8" t="s">
        <v>34</v>
      </c>
      <c r="F96" s="9">
        <v>2544</v>
      </c>
      <c r="G96" s="11">
        <v>138</v>
      </c>
      <c r="H96" s="259">
        <v>135150</v>
      </c>
      <c r="I96" s="11">
        <v>153270</v>
      </c>
      <c r="J96" s="11">
        <v>18120</v>
      </c>
      <c r="K96" s="260">
        <v>44</v>
      </c>
      <c r="L96" s="5">
        <v>15000</v>
      </c>
      <c r="M96" s="5">
        <v>0</v>
      </c>
      <c r="N96" s="5">
        <v>0</v>
      </c>
      <c r="O96" s="5">
        <v>0</v>
      </c>
      <c r="P96" s="5">
        <v>0</v>
      </c>
      <c r="Q96" s="7"/>
      <c r="R96" s="7">
        <v>1</v>
      </c>
      <c r="S96" s="7"/>
      <c r="T96" s="7"/>
      <c r="U96" s="7">
        <v>1</v>
      </c>
      <c r="V96" s="7"/>
      <c r="W96" s="4"/>
      <c r="X96" s="4"/>
      <c r="Y96" s="4"/>
      <c r="Z96" s="4"/>
      <c r="AA96" s="4"/>
      <c r="AB96" s="4"/>
      <c r="AC96" s="4"/>
      <c r="AD96" s="4"/>
      <c r="AE96" s="4"/>
    </row>
    <row r="97" spans="1:31" ht="21.95" customHeight="1">
      <c r="A97" s="21">
        <v>91</v>
      </c>
      <c r="B97" s="13" t="s">
        <v>121</v>
      </c>
      <c r="C97" s="7">
        <v>9</v>
      </c>
      <c r="D97" s="8" t="s">
        <v>115</v>
      </c>
      <c r="E97" s="8" t="s">
        <v>34</v>
      </c>
      <c r="F97" s="9">
        <v>2541</v>
      </c>
      <c r="G97" s="11">
        <v>80</v>
      </c>
      <c r="H97" s="259">
        <v>162700</v>
      </c>
      <c r="I97" s="11">
        <v>181500</v>
      </c>
      <c r="J97" s="11">
        <v>18800</v>
      </c>
      <c r="K97" s="260">
        <v>25</v>
      </c>
      <c r="L97" s="5">
        <v>156000</v>
      </c>
      <c r="M97" s="5">
        <v>0</v>
      </c>
      <c r="N97" s="5">
        <v>0</v>
      </c>
      <c r="O97" s="5">
        <v>0</v>
      </c>
      <c r="P97" s="5">
        <v>0</v>
      </c>
      <c r="Q97" s="7"/>
      <c r="R97" s="7">
        <v>1</v>
      </c>
      <c r="S97" s="7"/>
      <c r="T97" s="7"/>
      <c r="U97" s="7">
        <v>1</v>
      </c>
      <c r="V97" s="7"/>
      <c r="W97" s="4"/>
      <c r="X97" s="4"/>
      <c r="Y97" s="4"/>
      <c r="Z97" s="4"/>
      <c r="AA97" s="4"/>
      <c r="AB97" s="4"/>
      <c r="AC97" s="4"/>
      <c r="AD97" s="4"/>
      <c r="AE97" s="4"/>
    </row>
    <row r="98" spans="1:31" ht="21.95" customHeight="1">
      <c r="A98" s="21">
        <v>92</v>
      </c>
      <c r="B98" s="13" t="s">
        <v>98</v>
      </c>
      <c r="C98" s="7">
        <v>10</v>
      </c>
      <c r="D98" s="8" t="s">
        <v>115</v>
      </c>
      <c r="E98" s="8" t="s">
        <v>34</v>
      </c>
      <c r="F98" s="9">
        <v>2541</v>
      </c>
      <c r="G98" s="11">
        <v>98</v>
      </c>
      <c r="H98" s="259">
        <v>185250</v>
      </c>
      <c r="I98" s="11">
        <v>200770</v>
      </c>
      <c r="J98" s="11">
        <v>15520</v>
      </c>
      <c r="K98" s="260">
        <v>30</v>
      </c>
      <c r="L98" s="5">
        <v>187000</v>
      </c>
      <c r="M98" s="5">
        <v>0</v>
      </c>
      <c r="N98" s="5">
        <v>0</v>
      </c>
      <c r="O98" s="5">
        <v>0</v>
      </c>
      <c r="P98" s="5">
        <v>0</v>
      </c>
      <c r="Q98" s="7"/>
      <c r="R98" s="7">
        <v>1</v>
      </c>
      <c r="S98" s="7"/>
      <c r="T98" s="7"/>
      <c r="U98" s="7">
        <v>1</v>
      </c>
      <c r="V98" s="7"/>
      <c r="W98" s="4"/>
      <c r="X98" s="4"/>
      <c r="Y98" s="4"/>
      <c r="Z98" s="4"/>
      <c r="AA98" s="4"/>
      <c r="AB98" s="4"/>
      <c r="AC98" s="4"/>
      <c r="AD98" s="4"/>
      <c r="AE98" s="4"/>
    </row>
    <row r="99" spans="1:31" ht="21.95" customHeight="1">
      <c r="A99" s="21">
        <v>93</v>
      </c>
      <c r="B99" s="6" t="s">
        <v>122</v>
      </c>
      <c r="C99" s="7">
        <v>1</v>
      </c>
      <c r="D99" s="8" t="s">
        <v>123</v>
      </c>
      <c r="E99" s="8" t="s">
        <v>34</v>
      </c>
      <c r="F99" s="9">
        <v>2544</v>
      </c>
      <c r="G99" s="11">
        <v>110</v>
      </c>
      <c r="H99" s="11">
        <v>295600</v>
      </c>
      <c r="I99" s="11">
        <v>260000</v>
      </c>
      <c r="J99" s="11">
        <v>260000</v>
      </c>
      <c r="K99" s="253">
        <v>105</v>
      </c>
      <c r="L99" s="5">
        <v>260000</v>
      </c>
      <c r="M99" s="5">
        <v>0</v>
      </c>
      <c r="N99" s="5">
        <v>0</v>
      </c>
      <c r="O99" s="5">
        <v>0</v>
      </c>
      <c r="P99" s="5">
        <v>0</v>
      </c>
      <c r="Q99" s="7"/>
      <c r="R99" s="7">
        <v>1</v>
      </c>
      <c r="S99" s="7"/>
      <c r="T99" s="7"/>
      <c r="U99" s="7">
        <v>1</v>
      </c>
      <c r="V99" s="7"/>
      <c r="W99" s="4"/>
      <c r="X99" s="4"/>
      <c r="Y99" s="4"/>
      <c r="Z99" s="4"/>
      <c r="AA99" s="4"/>
      <c r="AB99" s="4"/>
      <c r="AC99" s="4"/>
      <c r="AD99" s="4"/>
      <c r="AE99" s="4"/>
    </row>
    <row r="100" spans="1:31" ht="21.95" customHeight="1">
      <c r="A100" s="21">
        <v>94</v>
      </c>
      <c r="B100" s="6" t="s">
        <v>50</v>
      </c>
      <c r="C100" s="7">
        <v>2</v>
      </c>
      <c r="D100" s="8" t="s">
        <v>123</v>
      </c>
      <c r="E100" s="8" t="s">
        <v>34</v>
      </c>
      <c r="F100" s="9">
        <v>2550</v>
      </c>
      <c r="G100" s="11">
        <v>22</v>
      </c>
      <c r="H100" s="259">
        <v>133120</v>
      </c>
      <c r="I100" s="11">
        <v>280000</v>
      </c>
      <c r="J100" s="11">
        <v>146880</v>
      </c>
      <c r="K100" s="260">
        <v>7</v>
      </c>
      <c r="L100" s="20">
        <v>266000</v>
      </c>
      <c r="M100" s="5">
        <v>0</v>
      </c>
      <c r="N100" s="5">
        <v>0</v>
      </c>
      <c r="O100" s="5">
        <v>0</v>
      </c>
      <c r="P100" s="5">
        <v>0</v>
      </c>
      <c r="Q100" s="7"/>
      <c r="R100" s="7">
        <v>1</v>
      </c>
      <c r="S100" s="7"/>
      <c r="T100" s="7"/>
      <c r="U100" s="7">
        <v>1</v>
      </c>
      <c r="V100" s="7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21.95" customHeight="1">
      <c r="A101" s="21">
        <v>95</v>
      </c>
      <c r="B101" s="6" t="s">
        <v>124</v>
      </c>
      <c r="C101" s="7">
        <v>3</v>
      </c>
      <c r="D101" s="8" t="s">
        <v>123</v>
      </c>
      <c r="E101" s="8" t="s">
        <v>34</v>
      </c>
      <c r="F101" s="9">
        <v>2550</v>
      </c>
      <c r="G101" s="11">
        <v>80</v>
      </c>
      <c r="H101" s="259">
        <v>437580</v>
      </c>
      <c r="I101" s="11">
        <v>545000</v>
      </c>
      <c r="J101" s="11">
        <v>107420</v>
      </c>
      <c r="K101" s="260">
        <v>25</v>
      </c>
      <c r="L101" s="20">
        <v>436000</v>
      </c>
      <c r="M101" s="5">
        <v>0</v>
      </c>
      <c r="N101" s="5">
        <v>0</v>
      </c>
      <c r="O101" s="5">
        <v>0</v>
      </c>
      <c r="P101" s="5">
        <v>0</v>
      </c>
      <c r="Q101" s="7"/>
      <c r="R101" s="7">
        <v>1</v>
      </c>
      <c r="S101" s="7"/>
      <c r="T101" s="7"/>
      <c r="U101" s="7">
        <v>1</v>
      </c>
      <c r="V101" s="7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21.95" customHeight="1">
      <c r="A102" s="21">
        <v>96</v>
      </c>
      <c r="B102" s="6" t="s">
        <v>48</v>
      </c>
      <c r="C102" s="7">
        <v>5</v>
      </c>
      <c r="D102" s="8" t="s">
        <v>123</v>
      </c>
      <c r="E102" s="8" t="s">
        <v>34</v>
      </c>
      <c r="F102" s="9">
        <v>2550</v>
      </c>
      <c r="G102" s="11">
        <v>94</v>
      </c>
      <c r="H102" s="259">
        <v>255500</v>
      </c>
      <c r="I102" s="11">
        <v>384200</v>
      </c>
      <c r="J102" s="11">
        <v>128700</v>
      </c>
      <c r="K102" s="260">
        <v>30</v>
      </c>
      <c r="L102" s="20">
        <v>74000</v>
      </c>
      <c r="M102" s="5">
        <v>0</v>
      </c>
      <c r="N102" s="5">
        <v>0</v>
      </c>
      <c r="O102" s="5">
        <v>0</v>
      </c>
      <c r="P102" s="5">
        <v>0</v>
      </c>
      <c r="Q102" s="7"/>
      <c r="R102" s="7">
        <v>1</v>
      </c>
      <c r="S102" s="7"/>
      <c r="T102" s="7"/>
      <c r="U102" s="7">
        <v>1</v>
      </c>
      <c r="V102" s="7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21.95" customHeight="1">
      <c r="A103" s="21">
        <v>97</v>
      </c>
      <c r="B103" s="13" t="s">
        <v>125</v>
      </c>
      <c r="C103" s="7">
        <v>6</v>
      </c>
      <c r="D103" s="8" t="s">
        <v>123</v>
      </c>
      <c r="E103" s="8" t="s">
        <v>34</v>
      </c>
      <c r="F103" s="9">
        <v>2550</v>
      </c>
      <c r="G103" s="11">
        <v>80</v>
      </c>
      <c r="H103" s="259">
        <v>182450</v>
      </c>
      <c r="I103" s="11">
        <v>200000</v>
      </c>
      <c r="J103" s="11">
        <v>17550</v>
      </c>
      <c r="K103" s="260">
        <v>25</v>
      </c>
      <c r="L103" s="20">
        <v>160000</v>
      </c>
      <c r="M103" s="5">
        <v>0</v>
      </c>
      <c r="N103" s="5">
        <v>0</v>
      </c>
      <c r="O103" s="5">
        <v>0</v>
      </c>
      <c r="P103" s="5">
        <v>0</v>
      </c>
      <c r="Q103" s="7"/>
      <c r="R103" s="7">
        <v>1</v>
      </c>
      <c r="S103" s="7"/>
      <c r="T103" s="7"/>
      <c r="U103" s="7">
        <v>1</v>
      </c>
      <c r="V103" s="7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21.95" customHeight="1">
      <c r="A104" s="21">
        <v>98</v>
      </c>
      <c r="B104" s="13" t="s">
        <v>126</v>
      </c>
      <c r="C104" s="7">
        <v>7</v>
      </c>
      <c r="D104" s="8" t="s">
        <v>123</v>
      </c>
      <c r="E104" s="8" t="s">
        <v>34</v>
      </c>
      <c r="F104" s="9">
        <v>2550</v>
      </c>
      <c r="G104" s="11">
        <v>140</v>
      </c>
      <c r="H104" s="11">
        <v>548900</v>
      </c>
      <c r="I104" s="11">
        <v>978000</v>
      </c>
      <c r="J104" s="11">
        <v>15520</v>
      </c>
      <c r="K104" s="254">
        <v>42</v>
      </c>
      <c r="L104" s="20">
        <v>958000</v>
      </c>
      <c r="M104" s="5">
        <v>0</v>
      </c>
      <c r="N104" s="5">
        <v>0</v>
      </c>
      <c r="O104" s="5">
        <v>0</v>
      </c>
      <c r="P104" s="5">
        <v>0</v>
      </c>
      <c r="Q104" s="7"/>
      <c r="R104" s="7">
        <v>1</v>
      </c>
      <c r="S104" s="7"/>
      <c r="T104" s="7"/>
      <c r="U104" s="7">
        <v>1</v>
      </c>
      <c r="V104" s="7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21.95" customHeight="1">
      <c r="A105" s="21">
        <v>99</v>
      </c>
      <c r="B105" s="13" t="s">
        <v>127</v>
      </c>
      <c r="C105" s="7">
        <v>14</v>
      </c>
      <c r="D105" s="8" t="s">
        <v>123</v>
      </c>
      <c r="E105" s="8" t="s">
        <v>34</v>
      </c>
      <c r="F105" s="9">
        <v>2550</v>
      </c>
      <c r="G105" s="11">
        <v>74</v>
      </c>
      <c r="H105" s="259">
        <v>241500</v>
      </c>
      <c r="I105" s="11">
        <v>328000</v>
      </c>
      <c r="J105" s="11">
        <v>86500</v>
      </c>
      <c r="K105" s="260">
        <v>25</v>
      </c>
      <c r="L105" s="20">
        <v>190000</v>
      </c>
      <c r="M105" s="5">
        <v>0</v>
      </c>
      <c r="N105" s="5">
        <v>0</v>
      </c>
      <c r="O105" s="5">
        <v>0</v>
      </c>
      <c r="P105" s="5">
        <v>0</v>
      </c>
      <c r="Q105" s="7"/>
      <c r="R105" s="7">
        <v>1</v>
      </c>
      <c r="S105" s="7"/>
      <c r="T105" s="7"/>
      <c r="U105" s="7">
        <v>1</v>
      </c>
      <c r="V105" s="7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21.95" customHeight="1">
      <c r="A106" s="21">
        <v>100</v>
      </c>
      <c r="B106" s="13" t="s">
        <v>128</v>
      </c>
      <c r="C106" s="7">
        <v>15</v>
      </c>
      <c r="D106" s="8" t="s">
        <v>123</v>
      </c>
      <c r="E106" s="8" t="s">
        <v>34</v>
      </c>
      <c r="F106" s="9">
        <v>2550</v>
      </c>
      <c r="G106" s="11">
        <v>184</v>
      </c>
      <c r="H106" s="259">
        <v>534340</v>
      </c>
      <c r="I106" s="11">
        <v>973400</v>
      </c>
      <c r="J106" s="11">
        <v>439060</v>
      </c>
      <c r="K106" s="260">
        <v>56</v>
      </c>
      <c r="L106" s="11">
        <v>534000</v>
      </c>
      <c r="M106" s="5">
        <v>0</v>
      </c>
      <c r="N106" s="5">
        <v>0</v>
      </c>
      <c r="O106" s="5">
        <v>0</v>
      </c>
      <c r="P106" s="5">
        <v>0</v>
      </c>
      <c r="Q106" s="7"/>
      <c r="R106" s="7">
        <v>1</v>
      </c>
      <c r="S106" s="7"/>
      <c r="T106" s="7"/>
      <c r="U106" s="7">
        <v>1</v>
      </c>
      <c r="V106" s="7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21.95" customHeight="1">
      <c r="A107" s="21">
        <v>101</v>
      </c>
      <c r="B107" s="6" t="s">
        <v>129</v>
      </c>
      <c r="C107" s="7">
        <v>16</v>
      </c>
      <c r="D107" s="8" t="s">
        <v>123</v>
      </c>
      <c r="E107" s="8" t="s">
        <v>34</v>
      </c>
      <c r="F107" s="9">
        <v>2550</v>
      </c>
      <c r="G107" s="11">
        <v>90</v>
      </c>
      <c r="H107" s="11">
        <v>233000</v>
      </c>
      <c r="I107" s="11">
        <v>471312</v>
      </c>
      <c r="J107" s="11">
        <v>2310</v>
      </c>
      <c r="K107" s="254">
        <v>35</v>
      </c>
      <c r="L107" s="20">
        <v>405000</v>
      </c>
      <c r="M107" s="5">
        <v>0</v>
      </c>
      <c r="N107" s="5">
        <v>0</v>
      </c>
      <c r="O107" s="5">
        <v>0</v>
      </c>
      <c r="P107" s="5">
        <v>0</v>
      </c>
      <c r="Q107" s="7"/>
      <c r="R107" s="7">
        <v>1</v>
      </c>
      <c r="S107" s="7"/>
      <c r="T107" s="7"/>
      <c r="U107" s="7">
        <v>1</v>
      </c>
      <c r="V107" s="7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21.95" customHeight="1">
      <c r="A108" s="21">
        <v>102</v>
      </c>
      <c r="B108" s="6" t="s">
        <v>130</v>
      </c>
      <c r="C108" s="7">
        <v>17</v>
      </c>
      <c r="D108" s="8" t="s">
        <v>123</v>
      </c>
      <c r="E108" s="8" t="s">
        <v>34</v>
      </c>
      <c r="F108" s="9">
        <v>2540</v>
      </c>
      <c r="G108" s="18">
        <v>101</v>
      </c>
      <c r="H108" s="18">
        <v>235000</v>
      </c>
      <c r="I108" s="18">
        <v>445600</v>
      </c>
      <c r="J108" s="11">
        <v>600</v>
      </c>
      <c r="K108" s="254">
        <v>38</v>
      </c>
      <c r="L108" s="20">
        <v>445000</v>
      </c>
      <c r="M108" s="5">
        <v>0</v>
      </c>
      <c r="N108" s="5">
        <v>0</v>
      </c>
      <c r="O108" s="5">
        <v>0</v>
      </c>
      <c r="P108" s="5">
        <v>0</v>
      </c>
      <c r="Q108" s="7"/>
      <c r="R108" s="7">
        <v>1</v>
      </c>
      <c r="S108" s="7"/>
      <c r="T108" s="7"/>
      <c r="U108" s="7">
        <v>1</v>
      </c>
      <c r="V108" s="7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21.95" customHeight="1">
      <c r="A109" s="21">
        <v>103</v>
      </c>
      <c r="B109" s="6" t="s">
        <v>131</v>
      </c>
      <c r="C109" s="7">
        <v>20</v>
      </c>
      <c r="D109" s="8" t="s">
        <v>123</v>
      </c>
      <c r="E109" s="8" t="s">
        <v>34</v>
      </c>
      <c r="F109" s="9">
        <v>2550</v>
      </c>
      <c r="G109" s="11">
        <v>120</v>
      </c>
      <c r="H109" s="11">
        <v>275000</v>
      </c>
      <c r="I109" s="11">
        <v>327560</v>
      </c>
      <c r="J109" s="11">
        <v>17550</v>
      </c>
      <c r="K109" s="254">
        <v>45</v>
      </c>
      <c r="L109" s="20">
        <v>310000</v>
      </c>
      <c r="M109" s="5">
        <v>0</v>
      </c>
      <c r="N109" s="5">
        <v>0</v>
      </c>
      <c r="O109" s="5">
        <v>0</v>
      </c>
      <c r="P109" s="5">
        <v>0</v>
      </c>
      <c r="Q109" s="7"/>
      <c r="R109" s="7">
        <v>1</v>
      </c>
      <c r="S109" s="7"/>
      <c r="T109" s="7"/>
      <c r="U109" s="7">
        <v>1</v>
      </c>
      <c r="V109" s="7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21.95" customHeight="1">
      <c r="A110" s="21">
        <v>104</v>
      </c>
      <c r="B110" s="6" t="s">
        <v>132</v>
      </c>
      <c r="C110" s="7">
        <v>21</v>
      </c>
      <c r="D110" s="8" t="s">
        <v>123</v>
      </c>
      <c r="E110" s="8" t="s">
        <v>34</v>
      </c>
      <c r="F110" s="9">
        <v>2550</v>
      </c>
      <c r="G110" s="11">
        <v>70</v>
      </c>
      <c r="H110" s="259">
        <v>248720</v>
      </c>
      <c r="I110" s="11">
        <v>264000</v>
      </c>
      <c r="J110" s="11">
        <v>15280</v>
      </c>
      <c r="K110" s="260">
        <v>23</v>
      </c>
      <c r="L110" s="20">
        <v>211000</v>
      </c>
      <c r="M110" s="5">
        <v>0</v>
      </c>
      <c r="N110" s="5">
        <v>0</v>
      </c>
      <c r="O110" s="5">
        <v>0</v>
      </c>
      <c r="P110" s="5">
        <v>0</v>
      </c>
      <c r="Q110" s="7"/>
      <c r="R110" s="7">
        <v>1</v>
      </c>
      <c r="S110" s="7"/>
      <c r="T110" s="7"/>
      <c r="U110" s="7">
        <v>1</v>
      </c>
      <c r="V110" s="7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21.95" customHeight="1">
      <c r="A111" s="21">
        <v>105</v>
      </c>
      <c r="B111" s="13" t="s">
        <v>133</v>
      </c>
      <c r="C111" s="7">
        <v>22</v>
      </c>
      <c r="D111" s="8" t="s">
        <v>123</v>
      </c>
      <c r="E111" s="8" t="s">
        <v>34</v>
      </c>
      <c r="F111" s="9">
        <v>2550</v>
      </c>
      <c r="G111" s="11">
        <v>175</v>
      </c>
      <c r="H111" s="259">
        <v>265560</v>
      </c>
      <c r="I111" s="11">
        <v>293000</v>
      </c>
      <c r="J111" s="11">
        <v>27440</v>
      </c>
      <c r="K111" s="260">
        <v>55</v>
      </c>
      <c r="L111" s="20">
        <v>234000</v>
      </c>
      <c r="M111" s="5">
        <v>0</v>
      </c>
      <c r="N111" s="5">
        <v>0</v>
      </c>
      <c r="O111" s="5">
        <v>0</v>
      </c>
      <c r="P111" s="5">
        <v>0</v>
      </c>
      <c r="Q111" s="7"/>
      <c r="R111" s="7">
        <v>1</v>
      </c>
      <c r="S111" s="7"/>
      <c r="T111" s="7"/>
      <c r="U111" s="7">
        <v>1</v>
      </c>
      <c r="V111" s="7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21.95" customHeight="1">
      <c r="A112" s="21">
        <v>106</v>
      </c>
      <c r="B112" s="13" t="s">
        <v>134</v>
      </c>
      <c r="C112" s="7">
        <v>26</v>
      </c>
      <c r="D112" s="8" t="s">
        <v>123</v>
      </c>
      <c r="E112" s="8" t="s">
        <v>34</v>
      </c>
      <c r="F112" s="9">
        <v>2550</v>
      </c>
      <c r="G112" s="11">
        <v>90</v>
      </c>
      <c r="H112" s="11">
        <v>135500</v>
      </c>
      <c r="I112" s="11">
        <v>202850</v>
      </c>
      <c r="J112" s="11">
        <v>1850</v>
      </c>
      <c r="K112" s="254">
        <v>32</v>
      </c>
      <c r="L112" s="20">
        <v>200000</v>
      </c>
      <c r="M112" s="5">
        <v>0</v>
      </c>
      <c r="N112" s="5">
        <v>0</v>
      </c>
      <c r="O112" s="5">
        <v>0</v>
      </c>
      <c r="P112" s="5">
        <v>0</v>
      </c>
      <c r="Q112" s="7"/>
      <c r="R112" s="7">
        <v>1</v>
      </c>
      <c r="S112" s="7"/>
      <c r="T112" s="7"/>
      <c r="U112" s="7">
        <v>1</v>
      </c>
      <c r="V112" s="7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21.95" customHeight="1">
      <c r="A113" s="21">
        <v>107</v>
      </c>
      <c r="B113" s="6" t="s">
        <v>135</v>
      </c>
      <c r="C113" s="7">
        <v>2</v>
      </c>
      <c r="D113" s="8" t="s">
        <v>136</v>
      </c>
      <c r="E113" s="8" t="s">
        <v>34</v>
      </c>
      <c r="F113" s="9">
        <v>2529</v>
      </c>
      <c r="G113" s="18">
        <v>293</v>
      </c>
      <c r="H113" s="261">
        <v>2514860</v>
      </c>
      <c r="I113" s="18">
        <v>2523970</v>
      </c>
      <c r="J113" s="11">
        <v>9110</v>
      </c>
      <c r="K113" s="260">
        <v>90</v>
      </c>
      <c r="L113" s="5">
        <v>2400000</v>
      </c>
      <c r="M113" s="5">
        <v>0</v>
      </c>
      <c r="N113" s="5">
        <v>0</v>
      </c>
      <c r="O113" s="5">
        <v>0</v>
      </c>
      <c r="P113" s="5">
        <v>0</v>
      </c>
      <c r="Q113" s="7"/>
      <c r="R113" s="7">
        <v>1</v>
      </c>
      <c r="S113" s="7"/>
      <c r="T113" s="7"/>
      <c r="U113" s="7">
        <v>1</v>
      </c>
      <c r="V113" s="7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21.95" customHeight="1">
      <c r="A114" s="21">
        <v>108</v>
      </c>
      <c r="B114" s="6" t="s">
        <v>137</v>
      </c>
      <c r="C114" s="7">
        <v>4</v>
      </c>
      <c r="D114" s="8" t="s">
        <v>136</v>
      </c>
      <c r="E114" s="8" t="s">
        <v>34</v>
      </c>
      <c r="F114" s="9">
        <v>2536</v>
      </c>
      <c r="G114" s="18">
        <v>158</v>
      </c>
      <c r="H114" s="261">
        <v>783251</v>
      </c>
      <c r="I114" s="18">
        <v>799460</v>
      </c>
      <c r="J114" s="11">
        <v>16209</v>
      </c>
      <c r="K114" s="260">
        <v>45</v>
      </c>
      <c r="L114" s="5">
        <v>760000</v>
      </c>
      <c r="M114" s="5">
        <v>0</v>
      </c>
      <c r="N114" s="5">
        <v>0</v>
      </c>
      <c r="O114" s="5">
        <v>0</v>
      </c>
      <c r="P114" s="5">
        <v>0</v>
      </c>
      <c r="Q114" s="7"/>
      <c r="R114" s="7">
        <v>1</v>
      </c>
      <c r="S114" s="7"/>
      <c r="T114" s="7"/>
      <c r="U114" s="7">
        <v>1</v>
      </c>
      <c r="V114" s="7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21.95" customHeight="1">
      <c r="A115" s="21">
        <v>109</v>
      </c>
      <c r="B115" s="6" t="s">
        <v>138</v>
      </c>
      <c r="C115" s="7">
        <v>5</v>
      </c>
      <c r="D115" s="8" t="s">
        <v>136</v>
      </c>
      <c r="E115" s="8" t="s">
        <v>34</v>
      </c>
      <c r="F115" s="9">
        <v>2544</v>
      </c>
      <c r="G115" s="18">
        <v>149</v>
      </c>
      <c r="H115" s="261">
        <v>214550</v>
      </c>
      <c r="I115" s="18">
        <v>235180</v>
      </c>
      <c r="J115" s="11">
        <v>20630</v>
      </c>
      <c r="K115" s="260">
        <v>45</v>
      </c>
      <c r="L115" s="5">
        <v>200000</v>
      </c>
      <c r="M115" s="5">
        <v>0</v>
      </c>
      <c r="N115" s="5">
        <v>0</v>
      </c>
      <c r="O115" s="5">
        <v>0</v>
      </c>
      <c r="P115" s="5">
        <v>0</v>
      </c>
      <c r="Q115" s="7"/>
      <c r="R115" s="7">
        <v>1</v>
      </c>
      <c r="S115" s="7"/>
      <c r="T115" s="7"/>
      <c r="U115" s="7">
        <v>1</v>
      </c>
      <c r="V115" s="7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21.95" customHeight="1">
      <c r="A116" s="21">
        <v>110</v>
      </c>
      <c r="B116" s="13" t="s">
        <v>139</v>
      </c>
      <c r="C116" s="7">
        <v>6</v>
      </c>
      <c r="D116" s="8" t="s">
        <v>136</v>
      </c>
      <c r="E116" s="8" t="s">
        <v>34</v>
      </c>
      <c r="F116" s="9">
        <v>2544</v>
      </c>
      <c r="G116" s="18">
        <v>223</v>
      </c>
      <c r="H116" s="261">
        <v>290330</v>
      </c>
      <c r="I116" s="18">
        <v>295480</v>
      </c>
      <c r="J116" s="11">
        <v>5150</v>
      </c>
      <c r="K116" s="260">
        <v>67</v>
      </c>
      <c r="L116" s="5">
        <v>250000</v>
      </c>
      <c r="M116" s="5">
        <v>0</v>
      </c>
      <c r="N116" s="5">
        <v>0</v>
      </c>
      <c r="O116" s="5">
        <v>0</v>
      </c>
      <c r="P116" s="5">
        <v>0</v>
      </c>
      <c r="Q116" s="7"/>
      <c r="R116" s="7">
        <v>1</v>
      </c>
      <c r="S116" s="7"/>
      <c r="T116" s="7"/>
      <c r="U116" s="7">
        <v>1</v>
      </c>
      <c r="V116" s="7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21.95" customHeight="1">
      <c r="A117" s="21">
        <v>111</v>
      </c>
      <c r="B117" s="13" t="s">
        <v>140</v>
      </c>
      <c r="C117" s="7">
        <v>7</v>
      </c>
      <c r="D117" s="8" t="s">
        <v>136</v>
      </c>
      <c r="E117" s="8" t="s">
        <v>34</v>
      </c>
      <c r="F117" s="9">
        <v>2551</v>
      </c>
      <c r="G117" s="18">
        <v>64</v>
      </c>
      <c r="H117" s="261">
        <v>118730</v>
      </c>
      <c r="I117" s="18">
        <v>203458</v>
      </c>
      <c r="J117" s="11">
        <v>84728</v>
      </c>
      <c r="K117" s="260">
        <v>20</v>
      </c>
      <c r="L117" s="5">
        <v>190000</v>
      </c>
      <c r="M117" s="5">
        <v>0</v>
      </c>
      <c r="N117" s="5">
        <v>0</v>
      </c>
      <c r="O117" s="5">
        <v>0</v>
      </c>
      <c r="P117" s="5">
        <v>0</v>
      </c>
      <c r="Q117" s="7"/>
      <c r="R117" s="7">
        <v>1</v>
      </c>
      <c r="S117" s="7"/>
      <c r="T117" s="7"/>
      <c r="U117" s="7">
        <v>1</v>
      </c>
      <c r="V117" s="7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21.95" customHeight="1">
      <c r="A118" s="21">
        <v>112</v>
      </c>
      <c r="B118" s="13" t="s">
        <v>141</v>
      </c>
      <c r="C118" s="7">
        <v>9</v>
      </c>
      <c r="D118" s="8" t="s">
        <v>136</v>
      </c>
      <c r="E118" s="8" t="s">
        <v>34</v>
      </c>
      <c r="F118" s="9">
        <v>2544</v>
      </c>
      <c r="G118" s="18">
        <v>104</v>
      </c>
      <c r="H118" s="261">
        <v>274550</v>
      </c>
      <c r="I118" s="18">
        <v>286430</v>
      </c>
      <c r="J118" s="11">
        <v>11880</v>
      </c>
      <c r="K118" s="260">
        <v>35</v>
      </c>
      <c r="L118" s="5">
        <v>260000</v>
      </c>
      <c r="M118" s="5">
        <v>0</v>
      </c>
      <c r="N118" s="5">
        <v>0</v>
      </c>
      <c r="O118" s="5">
        <v>0</v>
      </c>
      <c r="P118" s="5">
        <v>0</v>
      </c>
      <c r="Q118" s="7"/>
      <c r="R118" s="7">
        <v>1</v>
      </c>
      <c r="S118" s="7"/>
      <c r="T118" s="7"/>
      <c r="U118" s="7">
        <v>1</v>
      </c>
      <c r="V118" s="7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21.95" customHeight="1">
      <c r="A119" s="21">
        <v>113</v>
      </c>
      <c r="B119" s="13" t="s">
        <v>142</v>
      </c>
      <c r="C119" s="7">
        <v>10</v>
      </c>
      <c r="D119" s="8" t="s">
        <v>136</v>
      </c>
      <c r="E119" s="8" t="s">
        <v>34</v>
      </c>
      <c r="F119" s="9">
        <v>2556</v>
      </c>
      <c r="G119" s="263">
        <v>107</v>
      </c>
      <c r="H119" s="264">
        <v>105298</v>
      </c>
      <c r="I119" s="263">
        <v>123670</v>
      </c>
      <c r="J119" s="265">
        <v>18372</v>
      </c>
      <c r="K119" s="266">
        <v>33</v>
      </c>
      <c r="L119" s="267">
        <v>0</v>
      </c>
      <c r="M119" s="5">
        <v>0</v>
      </c>
      <c r="N119" s="5">
        <v>0</v>
      </c>
      <c r="O119" s="5">
        <v>0</v>
      </c>
      <c r="P119" s="5">
        <v>0</v>
      </c>
      <c r="Q119" s="7"/>
      <c r="R119" s="7">
        <v>1</v>
      </c>
      <c r="S119" s="7"/>
      <c r="T119" s="7"/>
      <c r="U119" s="7">
        <v>1</v>
      </c>
      <c r="V119" s="7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21.95" customHeight="1">
      <c r="A120" s="24"/>
      <c r="B120" s="25" t="s">
        <v>144</v>
      </c>
      <c r="C120" s="26"/>
      <c r="D120" s="27"/>
      <c r="E120" s="27"/>
      <c r="F120" s="28"/>
      <c r="G120" s="58">
        <f>SUM(G7:G119)</f>
        <v>17776</v>
      </c>
      <c r="H120" s="30">
        <f>SUM(H7:H119)</f>
        <v>57763629</v>
      </c>
      <c r="I120" s="30">
        <f t="shared" ref="I120:P120" si="1">SUM(I7:I119)</f>
        <v>64864817</v>
      </c>
      <c r="J120" s="30">
        <f t="shared" si="1"/>
        <v>6532930</v>
      </c>
      <c r="K120" s="30">
        <f t="shared" si="1"/>
        <v>5531</v>
      </c>
      <c r="L120" s="30">
        <f t="shared" si="1"/>
        <v>52824500</v>
      </c>
      <c r="M120" s="30">
        <f t="shared" si="1"/>
        <v>0</v>
      </c>
      <c r="N120" s="30">
        <f t="shared" si="1"/>
        <v>0</v>
      </c>
      <c r="O120" s="30">
        <f t="shared" si="1"/>
        <v>0</v>
      </c>
      <c r="P120" s="30">
        <f t="shared" si="1"/>
        <v>0</v>
      </c>
      <c r="Q120" s="31">
        <f t="shared" ref="Q120:V120" si="2">SUM(Q7:Q119)</f>
        <v>0</v>
      </c>
      <c r="R120" s="31">
        <f t="shared" si="2"/>
        <v>113</v>
      </c>
      <c r="S120" s="31">
        <f t="shared" si="2"/>
        <v>0</v>
      </c>
      <c r="T120" s="31">
        <f t="shared" si="2"/>
        <v>0</v>
      </c>
      <c r="U120" s="31">
        <f t="shared" si="2"/>
        <v>113</v>
      </c>
      <c r="V120" s="31">
        <f t="shared" si="2"/>
        <v>0</v>
      </c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ht="21.95" customHeight="1"/>
    <row r="122" spans="1:31" s="22" customFormat="1" ht="21.95" customHeight="1">
      <c r="B122" s="22" t="s">
        <v>301</v>
      </c>
      <c r="G122" s="71"/>
    </row>
    <row r="123" spans="1:31" s="36" customFormat="1" ht="21.95" customHeight="1">
      <c r="A123" s="1"/>
      <c r="B123" s="32"/>
      <c r="C123" s="1"/>
      <c r="D123" s="33"/>
      <c r="E123" s="33"/>
      <c r="F123" s="1"/>
      <c r="G123" s="59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31" s="36" customFormat="1" ht="21.95" customHeight="1">
      <c r="A124" s="1"/>
      <c r="B124" s="32"/>
      <c r="C124" s="1"/>
      <c r="D124" s="33"/>
      <c r="E124" s="33"/>
      <c r="F124" s="1"/>
      <c r="G124" s="59"/>
      <c r="H124" s="35"/>
      <c r="I124" s="35"/>
      <c r="J124" s="35"/>
      <c r="K124" s="35"/>
      <c r="L124" s="35"/>
      <c r="M124" s="35"/>
      <c r="N124" s="35"/>
      <c r="O124" s="35"/>
      <c r="P124" s="35"/>
    </row>
  </sheetData>
  <mergeCells count="28">
    <mergeCell ref="AC4:AC5"/>
    <mergeCell ref="A2:AE2"/>
    <mergeCell ref="A3:AE3"/>
    <mergeCell ref="I4:I6"/>
    <mergeCell ref="E4:E6"/>
    <mergeCell ref="W4:X4"/>
    <mergeCell ref="Y4:Z4"/>
    <mergeCell ref="AA4:AB4"/>
    <mergeCell ref="W5:W6"/>
    <mergeCell ref="X5:X6"/>
    <mergeCell ref="Y5:Y6"/>
    <mergeCell ref="Z5:Z6"/>
    <mergeCell ref="AA5:AA6"/>
    <mergeCell ref="AB5:AB6"/>
    <mergeCell ref="J4:J6"/>
    <mergeCell ref="K4:P4"/>
    <mergeCell ref="K5:L5"/>
    <mergeCell ref="M5:N5"/>
    <mergeCell ref="O5:P5"/>
    <mergeCell ref="T4:V4"/>
    <mergeCell ref="Q4:S5"/>
    <mergeCell ref="G4:G6"/>
    <mergeCell ref="H4:H6"/>
    <mergeCell ref="A4:A6"/>
    <mergeCell ref="B4:B6"/>
    <mergeCell ref="C4:C6"/>
    <mergeCell ref="D4:D6"/>
    <mergeCell ref="F4:F6"/>
  </mergeCells>
  <pageMargins left="0.21" right="0.2" top="0.53" bottom="0.3" header="0.3" footer="0.2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E16" sqref="E16"/>
    </sheetView>
  </sheetViews>
  <sheetFormatPr defaultRowHeight="21"/>
  <cols>
    <col min="1" max="16384" width="9" style="37"/>
  </cols>
  <sheetData>
    <row r="1" spans="1:10">
      <c r="H1" s="37" t="s">
        <v>293</v>
      </c>
    </row>
    <row r="2" spans="1:10">
      <c r="A2" s="185" t="s">
        <v>267</v>
      </c>
      <c r="B2" s="185"/>
      <c r="C2" s="185"/>
      <c r="D2" s="185"/>
      <c r="E2" s="185"/>
      <c r="F2" s="185"/>
      <c r="G2" s="185"/>
      <c r="H2" s="185"/>
      <c r="I2" s="185"/>
      <c r="J2" s="185"/>
    </row>
    <row r="4" spans="1:10">
      <c r="A4" s="61" t="s">
        <v>268</v>
      </c>
    </row>
    <row r="5" spans="1:10">
      <c r="A5" s="37" t="s">
        <v>269</v>
      </c>
    </row>
    <row r="6" spans="1:10">
      <c r="A6" s="37" t="s">
        <v>270</v>
      </c>
    </row>
    <row r="7" spans="1:10">
      <c r="A7" s="37" t="s">
        <v>271</v>
      </c>
    </row>
    <row r="8" spans="1:10">
      <c r="A8" s="62" t="s">
        <v>272</v>
      </c>
      <c r="B8" s="63"/>
      <c r="C8" s="63"/>
      <c r="D8" s="63"/>
      <c r="E8" s="63"/>
      <c r="F8" s="63"/>
      <c r="G8" s="63"/>
    </row>
    <row r="9" spans="1:10">
      <c r="A9" s="63"/>
      <c r="B9" s="62" t="s">
        <v>273</v>
      </c>
      <c r="C9" s="63"/>
      <c r="D9" s="63"/>
      <c r="E9" s="63"/>
      <c r="F9" s="63"/>
      <c r="G9" s="63"/>
    </row>
    <row r="10" spans="1:10">
      <c r="A10" s="63"/>
      <c r="B10" s="62" t="s">
        <v>274</v>
      </c>
      <c r="C10" s="62"/>
      <c r="D10" s="62"/>
      <c r="E10" s="62"/>
      <c r="F10" s="62"/>
      <c r="G10" s="62"/>
      <c r="H10" s="64"/>
    </row>
    <row r="11" spans="1:10">
      <c r="A11" s="37" t="s">
        <v>275</v>
      </c>
    </row>
    <row r="12" spans="1:10">
      <c r="A12" s="37" t="s">
        <v>276</v>
      </c>
    </row>
  </sheetData>
  <mergeCells count="1">
    <mergeCell ref="A2:J2"/>
  </mergeCells>
  <pageMargins left="0.37" right="0.33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3"/>
  <sheetViews>
    <sheetView tabSelected="1" topLeftCell="G1" workbookViewId="0">
      <selection activeCell="L22" sqref="L22"/>
    </sheetView>
  </sheetViews>
  <sheetFormatPr defaultRowHeight="18.75"/>
  <cols>
    <col min="1" max="1" width="1.875" style="45" bestFit="1" customWidth="1"/>
    <col min="2" max="2" width="13.25" style="45" customWidth="1"/>
    <col min="3" max="3" width="3.875" style="45" bestFit="1" customWidth="1"/>
    <col min="4" max="5" width="6.625" style="45" bestFit="1" customWidth="1"/>
    <col min="6" max="6" width="5" style="45" customWidth="1"/>
    <col min="7" max="7" width="5.5" style="45" bestFit="1" customWidth="1"/>
    <col min="8" max="8" width="9.75" style="45" customWidth="1"/>
    <col min="9" max="10" width="8.625" style="45" bestFit="1" customWidth="1"/>
    <col min="11" max="11" width="5.25" style="45" bestFit="1" customWidth="1"/>
    <col min="12" max="12" width="6.625" style="45" bestFit="1" customWidth="1"/>
    <col min="13" max="13" width="5.25" style="45" bestFit="1" customWidth="1"/>
    <col min="14" max="14" width="6.625" style="45" bestFit="1" customWidth="1"/>
    <col min="15" max="15" width="5.25" style="45" bestFit="1" customWidth="1"/>
    <col min="16" max="16" width="6.625" style="45" bestFit="1" customWidth="1"/>
    <col min="17" max="22" width="1.875" style="45" bestFit="1" customWidth="1"/>
    <col min="23" max="23" width="7.375" style="45" customWidth="1"/>
    <col min="24" max="24" width="8" style="45" customWidth="1"/>
    <col min="25" max="25" width="7.375" style="45" customWidth="1"/>
    <col min="26" max="26" width="5.875" style="45" customWidth="1"/>
    <col min="27" max="27" width="7.25" style="45" bestFit="1" customWidth="1"/>
    <col min="28" max="28" width="7" style="45" bestFit="1" customWidth="1"/>
    <col min="29" max="29" width="9" style="45"/>
    <col min="30" max="30" width="8.25" style="45" bestFit="1" customWidth="1"/>
    <col min="31" max="31" width="10.625" style="45" bestFit="1" customWidth="1"/>
    <col min="32" max="16384" width="9" style="45"/>
  </cols>
  <sheetData>
    <row r="1" spans="1:31">
      <c r="R1" s="45" t="s">
        <v>295</v>
      </c>
    </row>
    <row r="2" spans="1:31">
      <c r="A2" s="186" t="s">
        <v>177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39"/>
    </row>
    <row r="3" spans="1:31">
      <c r="A3" s="187" t="s">
        <v>178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39"/>
    </row>
    <row r="4" spans="1:31">
      <c r="A4" s="188" t="s">
        <v>146</v>
      </c>
      <c r="B4" s="191" t="s">
        <v>1</v>
      </c>
      <c r="C4" s="188" t="s">
        <v>2</v>
      </c>
      <c r="D4" s="188" t="s">
        <v>3</v>
      </c>
      <c r="E4" s="188" t="s">
        <v>179</v>
      </c>
      <c r="F4" s="191" t="s">
        <v>4</v>
      </c>
      <c r="G4" s="47" t="s">
        <v>180</v>
      </c>
      <c r="H4" s="198" t="s">
        <v>193</v>
      </c>
      <c r="I4" s="48" t="s">
        <v>152</v>
      </c>
      <c r="J4" s="48" t="s">
        <v>152</v>
      </c>
      <c r="K4" s="194" t="s">
        <v>148</v>
      </c>
      <c r="L4" s="195"/>
      <c r="M4" s="195"/>
      <c r="N4" s="195"/>
      <c r="O4" s="195"/>
      <c r="P4" s="196"/>
      <c r="Q4" s="202" t="s">
        <v>154</v>
      </c>
      <c r="R4" s="203"/>
      <c r="S4" s="204"/>
      <c r="T4" s="205" t="s">
        <v>181</v>
      </c>
      <c r="U4" s="206"/>
      <c r="V4" s="207"/>
      <c r="W4" s="208" t="s">
        <v>158</v>
      </c>
      <c r="X4" s="209"/>
      <c r="Y4" s="210" t="s">
        <v>159</v>
      </c>
      <c r="Z4" s="210"/>
      <c r="AA4" s="210" t="s">
        <v>150</v>
      </c>
      <c r="AB4" s="210"/>
      <c r="AC4" s="198" t="s">
        <v>160</v>
      </c>
      <c r="AD4" s="40" t="s">
        <v>161</v>
      </c>
      <c r="AE4" s="41" t="s">
        <v>162</v>
      </c>
    </row>
    <row r="5" spans="1:31">
      <c r="A5" s="189"/>
      <c r="B5" s="192"/>
      <c r="C5" s="189"/>
      <c r="D5" s="189"/>
      <c r="E5" s="189"/>
      <c r="F5" s="192"/>
      <c r="G5" s="49" t="s">
        <v>182</v>
      </c>
      <c r="H5" s="199"/>
      <c r="I5" s="50" t="s">
        <v>183</v>
      </c>
      <c r="J5" s="50" t="s">
        <v>184</v>
      </c>
      <c r="K5" s="197" t="s">
        <v>149</v>
      </c>
      <c r="L5" s="197"/>
      <c r="M5" s="197" t="s">
        <v>150</v>
      </c>
      <c r="N5" s="197"/>
      <c r="O5" s="197" t="s">
        <v>153</v>
      </c>
      <c r="P5" s="197"/>
      <c r="Q5" s="211">
        <v>1</v>
      </c>
      <c r="R5" s="211">
        <v>2</v>
      </c>
      <c r="S5" s="211">
        <v>3</v>
      </c>
      <c r="T5" s="215">
        <v>1</v>
      </c>
      <c r="U5" s="215">
        <v>2</v>
      </c>
      <c r="V5" s="215">
        <v>3</v>
      </c>
      <c r="W5" s="217" t="s">
        <v>163</v>
      </c>
      <c r="X5" s="200" t="s">
        <v>152</v>
      </c>
      <c r="Y5" s="191" t="s">
        <v>163</v>
      </c>
      <c r="Z5" s="191" t="s">
        <v>152</v>
      </c>
      <c r="AA5" s="191" t="s">
        <v>164</v>
      </c>
      <c r="AB5" s="188" t="s">
        <v>152</v>
      </c>
      <c r="AC5" s="199"/>
      <c r="AD5" s="42" t="s">
        <v>165</v>
      </c>
      <c r="AE5" s="42" t="s">
        <v>166</v>
      </c>
    </row>
    <row r="6" spans="1:31">
      <c r="A6" s="190"/>
      <c r="B6" s="193"/>
      <c r="C6" s="190"/>
      <c r="D6" s="190"/>
      <c r="E6" s="190"/>
      <c r="F6" s="193"/>
      <c r="G6" s="44" t="s">
        <v>185</v>
      </c>
      <c r="H6" s="44" t="s">
        <v>186</v>
      </c>
      <c r="I6" s="52" t="s">
        <v>186</v>
      </c>
      <c r="J6" s="52" t="s">
        <v>186</v>
      </c>
      <c r="K6" s="53" t="s">
        <v>180</v>
      </c>
      <c r="L6" s="54" t="s">
        <v>152</v>
      </c>
      <c r="M6" s="53" t="s">
        <v>180</v>
      </c>
      <c r="N6" s="54" t="s">
        <v>152</v>
      </c>
      <c r="O6" s="53" t="s">
        <v>180</v>
      </c>
      <c r="P6" s="54" t="s">
        <v>152</v>
      </c>
      <c r="Q6" s="212"/>
      <c r="R6" s="212"/>
      <c r="S6" s="212"/>
      <c r="T6" s="216"/>
      <c r="U6" s="216"/>
      <c r="V6" s="216"/>
      <c r="W6" s="218"/>
      <c r="X6" s="201"/>
      <c r="Y6" s="193"/>
      <c r="Z6" s="213"/>
      <c r="AA6" s="213"/>
      <c r="AB6" s="214"/>
      <c r="AC6" s="43" t="s">
        <v>294</v>
      </c>
      <c r="AD6" s="43"/>
      <c r="AE6" s="84" t="s">
        <v>167</v>
      </c>
    </row>
    <row r="7" spans="1:31">
      <c r="A7" s="51"/>
      <c r="B7" s="51"/>
      <c r="C7" s="51"/>
      <c r="D7" s="51"/>
      <c r="E7" s="51"/>
      <c r="F7" s="51"/>
      <c r="G7" s="44"/>
      <c r="H7" s="44"/>
      <c r="I7" s="60"/>
      <c r="J7" s="60"/>
      <c r="K7" s="53"/>
      <c r="L7" s="54"/>
      <c r="M7" s="53"/>
      <c r="N7" s="54"/>
      <c r="O7" s="53"/>
      <c r="P7" s="54"/>
      <c r="Q7" s="55"/>
      <c r="R7" s="55"/>
      <c r="S7" s="55"/>
      <c r="T7" s="56"/>
      <c r="U7" s="56"/>
      <c r="V7" s="56"/>
      <c r="W7" s="103"/>
      <c r="X7" s="104"/>
      <c r="Y7" s="105"/>
      <c r="Z7" s="106"/>
      <c r="AA7" s="106"/>
      <c r="AB7" s="106"/>
      <c r="AC7" s="43"/>
      <c r="AD7" s="43"/>
      <c r="AE7" s="44"/>
    </row>
    <row r="8" spans="1:31" s="95" customFormat="1">
      <c r="A8" s="69">
        <v>1</v>
      </c>
      <c r="B8" s="85" t="s">
        <v>187</v>
      </c>
      <c r="C8" s="86">
        <v>3</v>
      </c>
      <c r="D8" s="85" t="s">
        <v>188</v>
      </c>
      <c r="E8" s="85" t="s">
        <v>188</v>
      </c>
      <c r="F8" s="87">
        <v>2556</v>
      </c>
      <c r="G8" s="88">
        <v>112</v>
      </c>
      <c r="H8" s="88">
        <v>55000</v>
      </c>
      <c r="I8" s="89">
        <v>55680.5</v>
      </c>
      <c r="J8" s="89">
        <v>2780.5</v>
      </c>
      <c r="K8" s="90">
        <v>12</v>
      </c>
      <c r="L8" s="91">
        <v>12900</v>
      </c>
      <c r="M8" s="90">
        <v>1</v>
      </c>
      <c r="N8" s="91">
        <v>20000</v>
      </c>
      <c r="O8" s="90">
        <v>1</v>
      </c>
      <c r="P8" s="91">
        <v>20000</v>
      </c>
      <c r="Q8" s="92"/>
      <c r="R8" s="70"/>
      <c r="S8" s="70">
        <v>1</v>
      </c>
      <c r="T8" s="70"/>
      <c r="U8" s="70">
        <v>1</v>
      </c>
      <c r="V8" s="70"/>
      <c r="W8" s="107" t="s">
        <v>12</v>
      </c>
      <c r="X8" s="108">
        <v>50000</v>
      </c>
      <c r="Y8" s="98" t="s">
        <v>168</v>
      </c>
      <c r="Z8" s="70">
        <v>20000</v>
      </c>
      <c r="AA8" s="70" t="s">
        <v>169</v>
      </c>
      <c r="AB8" s="70">
        <v>2000</v>
      </c>
      <c r="AC8" s="93">
        <v>2558</v>
      </c>
      <c r="AD8" s="93">
        <v>2558</v>
      </c>
      <c r="AE8" s="94">
        <v>2558</v>
      </c>
    </row>
    <row r="9" spans="1:31" s="95" customFormat="1">
      <c r="A9" s="69"/>
      <c r="B9" s="69"/>
      <c r="C9" s="69"/>
      <c r="D9" s="69"/>
      <c r="E9" s="69"/>
      <c r="F9" s="69"/>
      <c r="G9" s="96"/>
      <c r="H9" s="96"/>
      <c r="I9" s="97"/>
      <c r="J9" s="97"/>
      <c r="K9" s="90"/>
      <c r="L9" s="91"/>
      <c r="M9" s="90"/>
      <c r="N9" s="91"/>
      <c r="O9" s="90"/>
      <c r="P9" s="91"/>
      <c r="Q9" s="70"/>
      <c r="R9" s="70"/>
      <c r="S9" s="70"/>
      <c r="T9" s="70"/>
      <c r="U9" s="70"/>
      <c r="V9" s="70"/>
      <c r="W9" s="107" t="s">
        <v>170</v>
      </c>
      <c r="X9" s="108">
        <v>50000</v>
      </c>
      <c r="Y9" s="98" t="s">
        <v>171</v>
      </c>
      <c r="Z9" s="70">
        <v>2000</v>
      </c>
      <c r="AA9" s="70" t="s">
        <v>172</v>
      </c>
      <c r="AB9" s="70">
        <v>3000</v>
      </c>
      <c r="AC9" s="93"/>
      <c r="AD9" s="93"/>
      <c r="AE9" s="94"/>
    </row>
    <row r="10" spans="1:31" s="95" customFormat="1">
      <c r="A10" s="69"/>
      <c r="B10" s="69"/>
      <c r="C10" s="69"/>
      <c r="D10" s="69"/>
      <c r="E10" s="69"/>
      <c r="F10" s="69"/>
      <c r="G10" s="96"/>
      <c r="H10" s="96"/>
      <c r="I10" s="97"/>
      <c r="J10" s="97"/>
      <c r="K10" s="90"/>
      <c r="L10" s="91"/>
      <c r="M10" s="90"/>
      <c r="N10" s="91"/>
      <c r="O10" s="90"/>
      <c r="P10" s="91"/>
      <c r="Q10" s="70"/>
      <c r="R10" s="70"/>
      <c r="S10" s="70"/>
      <c r="T10" s="70"/>
      <c r="U10" s="70"/>
      <c r="V10" s="70"/>
      <c r="W10" s="107" t="s">
        <v>173</v>
      </c>
      <c r="X10" s="108">
        <v>40000</v>
      </c>
      <c r="Y10" s="98" t="s">
        <v>174</v>
      </c>
      <c r="Z10" s="70">
        <v>1500</v>
      </c>
      <c r="AA10" s="70"/>
      <c r="AB10" s="70"/>
      <c r="AC10" s="93"/>
      <c r="AD10" s="93"/>
      <c r="AE10" s="94"/>
    </row>
    <row r="11" spans="1:31" s="95" customFormat="1">
      <c r="A11" s="69"/>
      <c r="B11" s="69"/>
      <c r="C11" s="69"/>
      <c r="D11" s="69"/>
      <c r="E11" s="69"/>
      <c r="F11" s="69"/>
      <c r="G11" s="96"/>
      <c r="H11" s="96"/>
      <c r="I11" s="97"/>
      <c r="J11" s="97"/>
      <c r="K11" s="90"/>
      <c r="L11" s="91"/>
      <c r="M11" s="90"/>
      <c r="N11" s="91"/>
      <c r="O11" s="90"/>
      <c r="P11" s="91"/>
      <c r="Q11" s="70"/>
      <c r="R11" s="70"/>
      <c r="S11" s="70"/>
      <c r="T11" s="70"/>
      <c r="U11" s="70"/>
      <c r="V11" s="70"/>
      <c r="W11" s="107"/>
      <c r="X11" s="108"/>
      <c r="Y11" s="98" t="s">
        <v>175</v>
      </c>
      <c r="Z11" s="70">
        <v>500</v>
      </c>
      <c r="AA11" s="70"/>
      <c r="AB11" s="70"/>
      <c r="AC11" s="93"/>
      <c r="AD11" s="93"/>
      <c r="AE11" s="94"/>
    </row>
    <row r="12" spans="1:31" s="95" customFormat="1">
      <c r="A12" s="86">
        <v>2</v>
      </c>
      <c r="B12" s="85" t="s">
        <v>189</v>
      </c>
      <c r="C12" s="86">
        <v>2</v>
      </c>
      <c r="D12" s="85" t="s">
        <v>190</v>
      </c>
      <c r="E12" s="85" t="s">
        <v>188</v>
      </c>
      <c r="F12" s="87">
        <v>2555</v>
      </c>
      <c r="G12" s="88">
        <v>35</v>
      </c>
      <c r="H12" s="88">
        <v>67500</v>
      </c>
      <c r="I12" s="89">
        <v>67890</v>
      </c>
      <c r="J12" s="97">
        <v>890</v>
      </c>
      <c r="K12" s="90">
        <v>20</v>
      </c>
      <c r="L12" s="91">
        <v>67000</v>
      </c>
      <c r="M12" s="99" t="s">
        <v>143</v>
      </c>
      <c r="N12" s="100" t="s">
        <v>143</v>
      </c>
      <c r="O12" s="99" t="s">
        <v>143</v>
      </c>
      <c r="P12" s="100" t="s">
        <v>143</v>
      </c>
      <c r="Q12" s="70"/>
      <c r="R12" s="70">
        <v>1</v>
      </c>
      <c r="S12" s="70"/>
      <c r="T12" s="70">
        <v>1</v>
      </c>
      <c r="U12" s="70"/>
      <c r="V12" s="70"/>
      <c r="W12" s="107" t="s">
        <v>143</v>
      </c>
      <c r="X12" s="108" t="s">
        <v>143</v>
      </c>
      <c r="Y12" s="98" t="s">
        <v>171</v>
      </c>
      <c r="Z12" s="70">
        <v>500</v>
      </c>
      <c r="AA12" s="70" t="s">
        <v>143</v>
      </c>
      <c r="AB12" s="70" t="s">
        <v>143</v>
      </c>
      <c r="AC12" s="93" t="s">
        <v>143</v>
      </c>
      <c r="AD12" s="93" t="s">
        <v>143</v>
      </c>
      <c r="AE12" s="94">
        <v>2557</v>
      </c>
    </row>
    <row r="13" spans="1:31" s="95" customFormat="1">
      <c r="A13" s="70">
        <v>3</v>
      </c>
      <c r="B13" s="101" t="s">
        <v>191</v>
      </c>
      <c r="C13" s="70">
        <v>1</v>
      </c>
      <c r="D13" s="101" t="s">
        <v>190</v>
      </c>
      <c r="E13" s="101" t="s">
        <v>188</v>
      </c>
      <c r="F13" s="70">
        <v>2554</v>
      </c>
      <c r="G13" s="96">
        <v>87</v>
      </c>
      <c r="H13" s="102">
        <v>223900</v>
      </c>
      <c r="I13" s="97">
        <v>228900.1</v>
      </c>
      <c r="J13" s="97">
        <v>900.1</v>
      </c>
      <c r="K13" s="90">
        <v>34</v>
      </c>
      <c r="L13" s="91">
        <v>228000</v>
      </c>
      <c r="M13" s="99" t="s">
        <v>143</v>
      </c>
      <c r="N13" s="100" t="s">
        <v>143</v>
      </c>
      <c r="O13" s="100" t="s">
        <v>143</v>
      </c>
      <c r="P13" s="100" t="s">
        <v>143</v>
      </c>
      <c r="Q13" s="70"/>
      <c r="R13" s="70">
        <v>1</v>
      </c>
      <c r="S13" s="70"/>
      <c r="T13" s="70"/>
      <c r="U13" s="70"/>
      <c r="V13" s="70">
        <v>1</v>
      </c>
      <c r="W13" s="107" t="s">
        <v>173</v>
      </c>
      <c r="X13" s="109">
        <v>20500</v>
      </c>
      <c r="Y13" s="107" t="s">
        <v>143</v>
      </c>
      <c r="Z13" s="70" t="s">
        <v>143</v>
      </c>
      <c r="AA13" s="70" t="s">
        <v>143</v>
      </c>
      <c r="AB13" s="70" t="s">
        <v>143</v>
      </c>
      <c r="AC13" s="96" t="s">
        <v>143</v>
      </c>
      <c r="AD13" s="96" t="s">
        <v>143</v>
      </c>
      <c r="AE13" s="94">
        <v>2556</v>
      </c>
    </row>
  </sheetData>
  <mergeCells count="31">
    <mergeCell ref="H4:H5"/>
    <mergeCell ref="T5:T6"/>
    <mergeCell ref="U5:U6"/>
    <mergeCell ref="V5:V6"/>
    <mergeCell ref="W5:W6"/>
    <mergeCell ref="M5:N5"/>
    <mergeCell ref="O5:P5"/>
    <mergeCell ref="Q5:Q6"/>
    <mergeCell ref="R5:R6"/>
    <mergeCell ref="AA4:AB4"/>
    <mergeCell ref="Y5:Y6"/>
    <mergeCell ref="S5:S6"/>
    <mergeCell ref="Z5:Z6"/>
    <mergeCell ref="AA5:AA6"/>
    <mergeCell ref="AB5:AB6"/>
    <mergeCell ref="A2:AD2"/>
    <mergeCell ref="A3:AD3"/>
    <mergeCell ref="A4:A6"/>
    <mergeCell ref="B4:B6"/>
    <mergeCell ref="C4:C6"/>
    <mergeCell ref="D4:D6"/>
    <mergeCell ref="E4:E6"/>
    <mergeCell ref="F4:F6"/>
    <mergeCell ref="K4:P4"/>
    <mergeCell ref="K5:L5"/>
    <mergeCell ref="AC4:AC5"/>
    <mergeCell ref="X5:X6"/>
    <mergeCell ref="Q4:S4"/>
    <mergeCell ref="T4:V4"/>
    <mergeCell ref="W4:X4"/>
    <mergeCell ref="Y4:Z4"/>
  </mergeCells>
  <pageMargins left="0.17" right="0.2" top="0.75" bottom="0.53" header="0.3" footer="0.3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T79"/>
  <sheetViews>
    <sheetView zoomScaleSheetLayoutView="100" workbookViewId="0">
      <selection activeCell="D19" sqref="D19"/>
    </sheetView>
  </sheetViews>
  <sheetFormatPr defaultColWidth="3.375" defaultRowHeight="21.95" customHeight="1"/>
  <cols>
    <col min="1" max="1" width="3.5" style="81" bestFit="1" customWidth="1"/>
    <col min="2" max="2" width="11.875" style="82" customWidth="1"/>
    <col min="3" max="3" width="3.875" style="72" bestFit="1" customWidth="1"/>
    <col min="4" max="4" width="8.375" style="81" customWidth="1"/>
    <col min="5" max="5" width="10.375" style="72" bestFit="1" customWidth="1"/>
    <col min="6" max="6" width="5.375" style="72" customWidth="1"/>
    <col min="7" max="7" width="8.625" style="72" bestFit="1" customWidth="1"/>
    <col min="8" max="8" width="12.875" style="72" customWidth="1"/>
    <col min="9" max="9" width="12.375" style="72" customWidth="1"/>
    <col min="10" max="10" width="7.375" style="72" bestFit="1" customWidth="1"/>
    <col min="11" max="11" width="5.75" style="72" bestFit="1" customWidth="1"/>
    <col min="12" max="12" width="10.625" style="72" customWidth="1"/>
    <col min="13" max="13" width="5.75" style="72" bestFit="1" customWidth="1"/>
    <col min="14" max="14" width="8" style="72" bestFit="1" customWidth="1"/>
    <col min="15" max="15" width="5.75" style="72" bestFit="1" customWidth="1"/>
    <col min="16" max="16" width="8" style="72" bestFit="1" customWidth="1"/>
    <col min="17" max="19" width="3.625" style="72" customWidth="1"/>
    <col min="20" max="20" width="5.625" style="72" customWidth="1"/>
    <col min="21" max="255" width="9" style="72" customWidth="1"/>
    <col min="256" max="16384" width="3.375" style="72"/>
  </cols>
  <sheetData>
    <row r="1" spans="1:20" ht="21.95" customHeight="1">
      <c r="A1" s="221" t="s">
        <v>194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</row>
    <row r="2" spans="1:20" ht="21.95" customHeight="1">
      <c r="A2" s="222" t="s">
        <v>297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0" ht="38.25" customHeight="1">
      <c r="A3" s="219" t="s">
        <v>146</v>
      </c>
      <c r="B3" s="224" t="s">
        <v>195</v>
      </c>
      <c r="C3" s="219" t="s">
        <v>2</v>
      </c>
      <c r="D3" s="219" t="s">
        <v>3</v>
      </c>
      <c r="E3" s="219" t="s">
        <v>179</v>
      </c>
      <c r="F3" s="224" t="s">
        <v>196</v>
      </c>
      <c r="G3" s="73" t="s">
        <v>288</v>
      </c>
      <c r="H3" s="73" t="s">
        <v>152</v>
      </c>
      <c r="I3" s="74" t="s">
        <v>152</v>
      </c>
      <c r="J3" s="75" t="s">
        <v>197</v>
      </c>
      <c r="K3" s="227" t="s">
        <v>198</v>
      </c>
      <c r="L3" s="228"/>
      <c r="M3" s="228"/>
      <c r="N3" s="228"/>
      <c r="O3" s="228"/>
      <c r="P3" s="229"/>
      <c r="Q3" s="230" t="s">
        <v>154</v>
      </c>
      <c r="R3" s="231"/>
      <c r="S3" s="232"/>
      <c r="T3" s="83" t="s">
        <v>287</v>
      </c>
    </row>
    <row r="4" spans="1:20" ht="21.95" customHeight="1">
      <c r="A4" s="223"/>
      <c r="B4" s="225"/>
      <c r="C4" s="223"/>
      <c r="D4" s="223"/>
      <c r="E4" s="223"/>
      <c r="F4" s="225"/>
      <c r="G4" s="76" t="s">
        <v>289</v>
      </c>
      <c r="H4" s="76" t="s">
        <v>183</v>
      </c>
      <c r="I4" s="76" t="s">
        <v>184</v>
      </c>
      <c r="J4" s="77" t="s">
        <v>180</v>
      </c>
      <c r="K4" s="233" t="s">
        <v>149</v>
      </c>
      <c r="L4" s="233"/>
      <c r="M4" s="233" t="s">
        <v>150</v>
      </c>
      <c r="N4" s="233"/>
      <c r="O4" s="233" t="s">
        <v>153</v>
      </c>
      <c r="P4" s="233"/>
      <c r="Q4" s="219">
        <v>1</v>
      </c>
      <c r="R4" s="219">
        <v>2</v>
      </c>
      <c r="S4" s="219">
        <v>3</v>
      </c>
      <c r="T4" s="77" t="s">
        <v>290</v>
      </c>
    </row>
    <row r="5" spans="1:20" ht="21.95" customHeight="1">
      <c r="A5" s="220"/>
      <c r="B5" s="226"/>
      <c r="C5" s="220"/>
      <c r="D5" s="220"/>
      <c r="E5" s="220"/>
      <c r="F5" s="226"/>
      <c r="G5" s="78" t="s">
        <v>185</v>
      </c>
      <c r="H5" s="78" t="s">
        <v>186</v>
      </c>
      <c r="I5" s="78" t="s">
        <v>186</v>
      </c>
      <c r="J5" s="79" t="s">
        <v>186</v>
      </c>
      <c r="K5" s="80" t="s">
        <v>180</v>
      </c>
      <c r="L5" s="80" t="s">
        <v>152</v>
      </c>
      <c r="M5" s="80" t="s">
        <v>180</v>
      </c>
      <c r="N5" s="80" t="s">
        <v>152</v>
      </c>
      <c r="O5" s="80" t="s">
        <v>180</v>
      </c>
      <c r="P5" s="80" t="s">
        <v>152</v>
      </c>
      <c r="Q5" s="220"/>
      <c r="R5" s="220"/>
      <c r="S5" s="220"/>
      <c r="T5" s="79" t="s">
        <v>199</v>
      </c>
    </row>
    <row r="6" spans="1:20" ht="21.95" customHeight="1">
      <c r="A6" s="129">
        <v>1</v>
      </c>
      <c r="B6" s="130" t="s">
        <v>200</v>
      </c>
      <c r="C6" s="131">
        <v>1</v>
      </c>
      <c r="D6" s="131" t="s">
        <v>123</v>
      </c>
      <c r="E6" s="131" t="s">
        <v>34</v>
      </c>
      <c r="F6" s="131">
        <v>2544</v>
      </c>
      <c r="G6" s="234">
        <v>25</v>
      </c>
      <c r="H6" s="237">
        <v>285392</v>
      </c>
      <c r="I6" s="242">
        <v>392</v>
      </c>
      <c r="J6" s="244" t="s">
        <v>143</v>
      </c>
      <c r="K6" s="234">
        <v>25</v>
      </c>
      <c r="L6" s="248">
        <v>285000</v>
      </c>
      <c r="M6" s="244" t="s">
        <v>143</v>
      </c>
      <c r="N6" s="244" t="s">
        <v>143</v>
      </c>
      <c r="O6" s="244" t="s">
        <v>143</v>
      </c>
      <c r="P6" s="244" t="s">
        <v>143</v>
      </c>
      <c r="Q6" s="252">
        <v>0</v>
      </c>
      <c r="R6" s="252">
        <v>1</v>
      </c>
      <c r="S6" s="252">
        <v>0</v>
      </c>
      <c r="T6" s="132"/>
    </row>
    <row r="7" spans="1:20" ht="21.95" customHeight="1">
      <c r="A7" s="133">
        <v>2</v>
      </c>
      <c r="B7" s="134" t="s">
        <v>201</v>
      </c>
      <c r="C7" s="135">
        <v>2</v>
      </c>
      <c r="D7" s="135" t="s">
        <v>123</v>
      </c>
      <c r="E7" s="135" t="s">
        <v>34</v>
      </c>
      <c r="F7" s="135">
        <v>2544</v>
      </c>
      <c r="G7" s="235">
        <v>52</v>
      </c>
      <c r="H7" s="238">
        <v>291847</v>
      </c>
      <c r="I7" s="240">
        <v>1847</v>
      </c>
      <c r="J7" s="245" t="s">
        <v>143</v>
      </c>
      <c r="K7" s="235">
        <v>52</v>
      </c>
      <c r="L7" s="248">
        <v>290000</v>
      </c>
      <c r="M7" s="245" t="s">
        <v>143</v>
      </c>
      <c r="N7" s="245" t="s">
        <v>143</v>
      </c>
      <c r="O7" s="245" t="s">
        <v>143</v>
      </c>
      <c r="P7" s="245" t="s">
        <v>143</v>
      </c>
      <c r="Q7" s="252">
        <v>0</v>
      </c>
      <c r="R7" s="252">
        <v>1</v>
      </c>
      <c r="S7" s="252">
        <v>0</v>
      </c>
      <c r="T7" s="136"/>
    </row>
    <row r="8" spans="1:20" ht="21.95" customHeight="1">
      <c r="A8" s="133">
        <v>3</v>
      </c>
      <c r="B8" s="134" t="s">
        <v>123</v>
      </c>
      <c r="C8" s="135">
        <v>3</v>
      </c>
      <c r="D8" s="135" t="s">
        <v>123</v>
      </c>
      <c r="E8" s="135" t="s">
        <v>34</v>
      </c>
      <c r="F8" s="135">
        <v>2544</v>
      </c>
      <c r="G8" s="235">
        <v>52</v>
      </c>
      <c r="H8" s="238">
        <v>280600</v>
      </c>
      <c r="I8" s="240">
        <v>600</v>
      </c>
      <c r="J8" s="245" t="s">
        <v>143</v>
      </c>
      <c r="K8" s="235">
        <v>52</v>
      </c>
      <c r="L8" s="248">
        <v>0</v>
      </c>
      <c r="M8" s="245" t="s">
        <v>143</v>
      </c>
      <c r="N8" s="245" t="s">
        <v>143</v>
      </c>
      <c r="O8" s="245" t="s">
        <v>143</v>
      </c>
      <c r="P8" s="245" t="s">
        <v>143</v>
      </c>
      <c r="Q8" s="252">
        <v>0</v>
      </c>
      <c r="R8" s="252">
        <v>0</v>
      </c>
      <c r="S8" s="252">
        <v>1</v>
      </c>
      <c r="T8" s="136"/>
    </row>
    <row r="9" spans="1:20" ht="21.95" customHeight="1">
      <c r="A9" s="133">
        <v>4</v>
      </c>
      <c r="B9" s="134" t="s">
        <v>202</v>
      </c>
      <c r="C9" s="135">
        <v>7</v>
      </c>
      <c r="D9" s="135" t="s">
        <v>123</v>
      </c>
      <c r="E9" s="135" t="s">
        <v>34</v>
      </c>
      <c r="F9" s="135">
        <v>2540</v>
      </c>
      <c r="G9" s="235">
        <v>38</v>
      </c>
      <c r="H9" s="239">
        <v>297992.98</v>
      </c>
      <c r="I9" s="240">
        <v>992.98</v>
      </c>
      <c r="J9" s="245" t="s">
        <v>143</v>
      </c>
      <c r="K9" s="235">
        <v>38</v>
      </c>
      <c r="L9" s="249">
        <v>297000</v>
      </c>
      <c r="M9" s="245" t="s">
        <v>143</v>
      </c>
      <c r="N9" s="245" t="s">
        <v>143</v>
      </c>
      <c r="O9" s="245" t="s">
        <v>143</v>
      </c>
      <c r="P9" s="245" t="s">
        <v>143</v>
      </c>
      <c r="Q9" s="252">
        <v>0</v>
      </c>
      <c r="R9" s="252">
        <v>1</v>
      </c>
      <c r="S9" s="252">
        <v>0</v>
      </c>
      <c r="T9" s="136"/>
    </row>
    <row r="10" spans="1:20" ht="21.95" customHeight="1">
      <c r="A10" s="133">
        <v>5</v>
      </c>
      <c r="B10" s="134" t="s">
        <v>203</v>
      </c>
      <c r="C10" s="135">
        <v>8</v>
      </c>
      <c r="D10" s="135" t="s">
        <v>123</v>
      </c>
      <c r="E10" s="135" t="s">
        <v>34</v>
      </c>
      <c r="F10" s="135">
        <v>2540</v>
      </c>
      <c r="G10" s="235">
        <v>78</v>
      </c>
      <c r="H10" s="238">
        <v>281775</v>
      </c>
      <c r="I10" s="240">
        <v>1775</v>
      </c>
      <c r="J10" s="245" t="s">
        <v>143</v>
      </c>
      <c r="K10" s="235">
        <v>78</v>
      </c>
      <c r="L10" s="250">
        <v>280000</v>
      </c>
      <c r="M10" s="245" t="s">
        <v>143</v>
      </c>
      <c r="N10" s="245" t="s">
        <v>143</v>
      </c>
      <c r="O10" s="245" t="s">
        <v>143</v>
      </c>
      <c r="P10" s="245" t="s">
        <v>143</v>
      </c>
      <c r="Q10" s="252">
        <v>1</v>
      </c>
      <c r="R10" s="252">
        <v>0</v>
      </c>
      <c r="S10" s="252">
        <v>0</v>
      </c>
      <c r="T10" s="136"/>
    </row>
    <row r="11" spans="1:20" ht="21.95" customHeight="1">
      <c r="A11" s="133">
        <v>6</v>
      </c>
      <c r="B11" s="134" t="s">
        <v>204</v>
      </c>
      <c r="C11" s="135">
        <v>11</v>
      </c>
      <c r="D11" s="135" t="s">
        <v>123</v>
      </c>
      <c r="E11" s="135" t="s">
        <v>34</v>
      </c>
      <c r="F11" s="135">
        <v>2540</v>
      </c>
      <c r="G11" s="235">
        <v>92</v>
      </c>
      <c r="H11" s="238">
        <v>284396</v>
      </c>
      <c r="I11" s="240">
        <v>396</v>
      </c>
      <c r="J11" s="245" t="s">
        <v>143</v>
      </c>
      <c r="K11" s="235">
        <v>92</v>
      </c>
      <c r="L11" s="248">
        <v>284000</v>
      </c>
      <c r="M11" s="245" t="s">
        <v>143</v>
      </c>
      <c r="N11" s="245" t="s">
        <v>143</v>
      </c>
      <c r="O11" s="245" t="s">
        <v>143</v>
      </c>
      <c r="P11" s="245" t="s">
        <v>143</v>
      </c>
      <c r="Q11" s="252">
        <v>0</v>
      </c>
      <c r="R11" s="252">
        <v>1</v>
      </c>
      <c r="S11" s="252">
        <v>0</v>
      </c>
      <c r="T11" s="136"/>
    </row>
    <row r="12" spans="1:20" ht="21.95" customHeight="1">
      <c r="A12" s="133">
        <v>7</v>
      </c>
      <c r="B12" s="134" t="s">
        <v>127</v>
      </c>
      <c r="C12" s="135">
        <v>14</v>
      </c>
      <c r="D12" s="135" t="s">
        <v>123</v>
      </c>
      <c r="E12" s="135" t="s">
        <v>34</v>
      </c>
      <c r="F12" s="135">
        <v>2537</v>
      </c>
      <c r="G12" s="235">
        <v>62</v>
      </c>
      <c r="H12" s="238">
        <v>287636</v>
      </c>
      <c r="I12" s="240">
        <v>3936</v>
      </c>
      <c r="J12" s="245" t="s">
        <v>143</v>
      </c>
      <c r="K12" s="235">
        <v>62</v>
      </c>
      <c r="L12" s="248">
        <v>283700</v>
      </c>
      <c r="M12" s="245" t="s">
        <v>143</v>
      </c>
      <c r="N12" s="245" t="s">
        <v>143</v>
      </c>
      <c r="O12" s="245" t="s">
        <v>143</v>
      </c>
      <c r="P12" s="245" t="s">
        <v>143</v>
      </c>
      <c r="Q12" s="252">
        <v>0</v>
      </c>
      <c r="R12" s="252">
        <v>1</v>
      </c>
      <c r="S12" s="252">
        <v>0</v>
      </c>
      <c r="T12" s="136"/>
    </row>
    <row r="13" spans="1:20" ht="21.95" customHeight="1">
      <c r="A13" s="133">
        <v>8</v>
      </c>
      <c r="B13" s="134" t="s">
        <v>205</v>
      </c>
      <c r="C13" s="135">
        <v>15</v>
      </c>
      <c r="D13" s="135" t="s">
        <v>123</v>
      </c>
      <c r="E13" s="135" t="s">
        <v>34</v>
      </c>
      <c r="F13" s="135">
        <v>2540</v>
      </c>
      <c r="G13" s="235">
        <v>99</v>
      </c>
      <c r="H13" s="238">
        <v>281078</v>
      </c>
      <c r="I13" s="240">
        <v>1078</v>
      </c>
      <c r="J13" s="245" t="s">
        <v>143</v>
      </c>
      <c r="K13" s="235">
        <v>99</v>
      </c>
      <c r="L13" s="248">
        <v>0</v>
      </c>
      <c r="M13" s="245" t="s">
        <v>143</v>
      </c>
      <c r="N13" s="245" t="s">
        <v>143</v>
      </c>
      <c r="O13" s="245" t="s">
        <v>143</v>
      </c>
      <c r="P13" s="245" t="s">
        <v>143</v>
      </c>
      <c r="Q13" s="252">
        <v>0</v>
      </c>
      <c r="R13" s="252">
        <v>0</v>
      </c>
      <c r="S13" s="252">
        <v>1</v>
      </c>
      <c r="T13" s="136"/>
    </row>
    <row r="14" spans="1:20" ht="21.95" customHeight="1">
      <c r="A14" s="133">
        <v>9</v>
      </c>
      <c r="B14" s="134" t="s">
        <v>206</v>
      </c>
      <c r="C14" s="135">
        <v>16</v>
      </c>
      <c r="D14" s="135" t="s">
        <v>123</v>
      </c>
      <c r="E14" s="135" t="s">
        <v>34</v>
      </c>
      <c r="F14" s="135">
        <v>2542</v>
      </c>
      <c r="G14" s="235">
        <v>48</v>
      </c>
      <c r="H14" s="238">
        <v>290688</v>
      </c>
      <c r="I14" s="240">
        <v>688</v>
      </c>
      <c r="J14" s="245" t="s">
        <v>143</v>
      </c>
      <c r="K14" s="235">
        <v>48</v>
      </c>
      <c r="L14" s="248">
        <v>290000</v>
      </c>
      <c r="M14" s="245" t="s">
        <v>143</v>
      </c>
      <c r="N14" s="245" t="s">
        <v>143</v>
      </c>
      <c r="O14" s="245" t="s">
        <v>143</v>
      </c>
      <c r="P14" s="245" t="s">
        <v>143</v>
      </c>
      <c r="Q14" s="252">
        <v>0</v>
      </c>
      <c r="R14" s="252">
        <v>1</v>
      </c>
      <c r="S14" s="252">
        <v>0</v>
      </c>
      <c r="T14" s="136"/>
    </row>
    <row r="15" spans="1:20" ht="21.95" customHeight="1">
      <c r="A15" s="133">
        <v>10</v>
      </c>
      <c r="B15" s="134" t="s">
        <v>207</v>
      </c>
      <c r="C15" s="135">
        <v>17</v>
      </c>
      <c r="D15" s="135" t="s">
        <v>123</v>
      </c>
      <c r="E15" s="135" t="s">
        <v>34</v>
      </c>
      <c r="F15" s="135">
        <v>2540</v>
      </c>
      <c r="G15" s="235">
        <v>114</v>
      </c>
      <c r="H15" s="238">
        <v>287971</v>
      </c>
      <c r="I15" s="240">
        <v>2971</v>
      </c>
      <c r="J15" s="245" t="s">
        <v>143</v>
      </c>
      <c r="K15" s="235">
        <v>114</v>
      </c>
      <c r="L15" s="248">
        <v>0</v>
      </c>
      <c r="M15" s="245" t="s">
        <v>143</v>
      </c>
      <c r="N15" s="245" t="s">
        <v>143</v>
      </c>
      <c r="O15" s="245" t="s">
        <v>143</v>
      </c>
      <c r="P15" s="245" t="s">
        <v>143</v>
      </c>
      <c r="Q15" s="252">
        <v>0</v>
      </c>
      <c r="R15" s="252">
        <v>1</v>
      </c>
      <c r="S15" s="252">
        <v>0</v>
      </c>
      <c r="T15" s="136"/>
    </row>
    <row r="16" spans="1:20" ht="21.95" customHeight="1">
      <c r="A16" s="133">
        <v>11</v>
      </c>
      <c r="B16" s="134" t="s">
        <v>208</v>
      </c>
      <c r="C16" s="135">
        <v>19</v>
      </c>
      <c r="D16" s="135" t="s">
        <v>123</v>
      </c>
      <c r="E16" s="135" t="s">
        <v>34</v>
      </c>
      <c r="F16" s="135">
        <v>2542</v>
      </c>
      <c r="G16" s="235">
        <v>69</v>
      </c>
      <c r="H16" s="238">
        <v>284535</v>
      </c>
      <c r="I16" s="240">
        <v>535</v>
      </c>
      <c r="J16" s="245" t="s">
        <v>143</v>
      </c>
      <c r="K16" s="235">
        <v>69</v>
      </c>
      <c r="L16" s="248">
        <v>0</v>
      </c>
      <c r="M16" s="245" t="s">
        <v>143</v>
      </c>
      <c r="N16" s="245" t="s">
        <v>143</v>
      </c>
      <c r="O16" s="245" t="s">
        <v>143</v>
      </c>
      <c r="P16" s="245" t="s">
        <v>143</v>
      </c>
      <c r="Q16" s="252">
        <v>0</v>
      </c>
      <c r="R16" s="252">
        <v>1</v>
      </c>
      <c r="S16" s="252">
        <v>0</v>
      </c>
      <c r="T16" s="136"/>
    </row>
    <row r="17" spans="1:20" ht="21.95" customHeight="1">
      <c r="A17" s="133">
        <v>12</v>
      </c>
      <c r="B17" s="134" t="s">
        <v>209</v>
      </c>
      <c r="C17" s="135">
        <v>21</v>
      </c>
      <c r="D17" s="135" t="s">
        <v>123</v>
      </c>
      <c r="E17" s="135" t="s">
        <v>34</v>
      </c>
      <c r="F17" s="135">
        <v>2543</v>
      </c>
      <c r="G17" s="235">
        <v>62</v>
      </c>
      <c r="H17" s="238">
        <v>283350</v>
      </c>
      <c r="I17" s="240">
        <v>3350</v>
      </c>
      <c r="J17" s="245" t="s">
        <v>143</v>
      </c>
      <c r="K17" s="235">
        <v>62</v>
      </c>
      <c r="L17" s="248">
        <v>280000</v>
      </c>
      <c r="M17" s="245" t="s">
        <v>143</v>
      </c>
      <c r="N17" s="245" t="s">
        <v>143</v>
      </c>
      <c r="O17" s="245" t="s">
        <v>143</v>
      </c>
      <c r="P17" s="245" t="s">
        <v>143</v>
      </c>
      <c r="Q17" s="252">
        <v>0</v>
      </c>
      <c r="R17" s="252">
        <v>1</v>
      </c>
      <c r="S17" s="252">
        <v>0</v>
      </c>
      <c r="T17" s="136"/>
    </row>
    <row r="18" spans="1:20" ht="21.95" customHeight="1">
      <c r="A18" s="133">
        <v>13</v>
      </c>
      <c r="B18" s="134" t="s">
        <v>210</v>
      </c>
      <c r="C18" s="135">
        <v>1</v>
      </c>
      <c r="D18" s="135" t="s">
        <v>103</v>
      </c>
      <c r="E18" s="135" t="s">
        <v>34</v>
      </c>
      <c r="F18" s="135">
        <v>2544</v>
      </c>
      <c r="G18" s="235">
        <v>72</v>
      </c>
      <c r="H18" s="238">
        <v>320683</v>
      </c>
      <c r="I18" s="240">
        <v>683</v>
      </c>
      <c r="J18" s="245" t="s">
        <v>143</v>
      </c>
      <c r="K18" s="235">
        <v>72</v>
      </c>
      <c r="L18" s="248">
        <v>320000</v>
      </c>
      <c r="M18" s="245" t="s">
        <v>143</v>
      </c>
      <c r="N18" s="245" t="s">
        <v>143</v>
      </c>
      <c r="O18" s="245" t="s">
        <v>143</v>
      </c>
      <c r="P18" s="245" t="s">
        <v>143</v>
      </c>
      <c r="Q18" s="252">
        <v>0</v>
      </c>
      <c r="R18" s="252">
        <v>1</v>
      </c>
      <c r="S18" s="252">
        <v>0</v>
      </c>
      <c r="T18" s="136"/>
    </row>
    <row r="19" spans="1:20" ht="21.95" customHeight="1">
      <c r="A19" s="133">
        <v>14</v>
      </c>
      <c r="B19" s="134" t="s">
        <v>211</v>
      </c>
      <c r="C19" s="135">
        <v>3</v>
      </c>
      <c r="D19" s="135" t="s">
        <v>103</v>
      </c>
      <c r="E19" s="135" t="s">
        <v>34</v>
      </c>
      <c r="F19" s="135">
        <v>2540</v>
      </c>
      <c r="G19" s="235">
        <v>97</v>
      </c>
      <c r="H19" s="240">
        <v>280651</v>
      </c>
      <c r="I19" s="240">
        <v>651</v>
      </c>
      <c r="J19" s="245" t="s">
        <v>143</v>
      </c>
      <c r="K19" s="235">
        <v>97</v>
      </c>
      <c r="L19" s="248">
        <v>280000</v>
      </c>
      <c r="M19" s="245" t="s">
        <v>143</v>
      </c>
      <c r="N19" s="245" t="s">
        <v>143</v>
      </c>
      <c r="O19" s="245" t="s">
        <v>143</v>
      </c>
      <c r="P19" s="245" t="s">
        <v>143</v>
      </c>
      <c r="Q19" s="252">
        <v>0</v>
      </c>
      <c r="R19" s="252">
        <v>0</v>
      </c>
      <c r="S19" s="252">
        <v>1</v>
      </c>
      <c r="T19" s="136"/>
    </row>
    <row r="20" spans="1:20" ht="21.95" customHeight="1">
      <c r="A20" s="133">
        <v>15</v>
      </c>
      <c r="B20" s="134" t="s">
        <v>212</v>
      </c>
      <c r="C20" s="135">
        <v>7</v>
      </c>
      <c r="D20" s="135" t="s">
        <v>103</v>
      </c>
      <c r="E20" s="135" t="s">
        <v>34</v>
      </c>
      <c r="F20" s="135">
        <v>2540</v>
      </c>
      <c r="G20" s="235">
        <v>74</v>
      </c>
      <c r="H20" s="238">
        <v>281388</v>
      </c>
      <c r="I20" s="240">
        <v>388</v>
      </c>
      <c r="J20" s="245" t="s">
        <v>143</v>
      </c>
      <c r="K20" s="235">
        <v>74</v>
      </c>
      <c r="L20" s="248">
        <v>0</v>
      </c>
      <c r="M20" s="245" t="s">
        <v>143</v>
      </c>
      <c r="N20" s="245" t="s">
        <v>143</v>
      </c>
      <c r="O20" s="245" t="s">
        <v>143</v>
      </c>
      <c r="P20" s="245" t="s">
        <v>143</v>
      </c>
      <c r="Q20" s="252">
        <v>0</v>
      </c>
      <c r="R20" s="252">
        <v>1</v>
      </c>
      <c r="S20" s="252">
        <v>0</v>
      </c>
      <c r="T20" s="136"/>
    </row>
    <row r="21" spans="1:20" ht="21.95" customHeight="1">
      <c r="A21" s="133">
        <v>16</v>
      </c>
      <c r="B21" s="134" t="s">
        <v>213</v>
      </c>
      <c r="C21" s="135">
        <v>8</v>
      </c>
      <c r="D21" s="135" t="s">
        <v>103</v>
      </c>
      <c r="E21" s="135" t="s">
        <v>34</v>
      </c>
      <c r="F21" s="135">
        <v>2538</v>
      </c>
      <c r="G21" s="235">
        <v>165</v>
      </c>
      <c r="H21" s="238">
        <v>280705</v>
      </c>
      <c r="I21" s="240">
        <v>705</v>
      </c>
      <c r="J21" s="245" t="s">
        <v>143</v>
      </c>
      <c r="K21" s="235">
        <v>165</v>
      </c>
      <c r="L21" s="248">
        <v>0</v>
      </c>
      <c r="M21" s="245" t="s">
        <v>143</v>
      </c>
      <c r="N21" s="245" t="s">
        <v>143</v>
      </c>
      <c r="O21" s="245" t="s">
        <v>143</v>
      </c>
      <c r="P21" s="245" t="s">
        <v>143</v>
      </c>
      <c r="Q21" s="252">
        <v>0</v>
      </c>
      <c r="R21" s="252">
        <v>1</v>
      </c>
      <c r="S21" s="252">
        <v>0</v>
      </c>
      <c r="T21" s="136"/>
    </row>
    <row r="22" spans="1:20" ht="21.95" customHeight="1">
      <c r="A22" s="133">
        <v>17</v>
      </c>
      <c r="B22" s="134" t="s">
        <v>214</v>
      </c>
      <c r="C22" s="135">
        <v>1</v>
      </c>
      <c r="D22" s="135" t="s">
        <v>266</v>
      </c>
      <c r="E22" s="135" t="s">
        <v>34</v>
      </c>
      <c r="F22" s="135">
        <v>2539</v>
      </c>
      <c r="G22" s="235">
        <v>69</v>
      </c>
      <c r="H22" s="239">
        <v>285457</v>
      </c>
      <c r="I22" s="240">
        <v>457</v>
      </c>
      <c r="J22" s="245" t="s">
        <v>143</v>
      </c>
      <c r="K22" s="235">
        <v>69</v>
      </c>
      <c r="L22" s="248">
        <v>0</v>
      </c>
      <c r="M22" s="245" t="s">
        <v>143</v>
      </c>
      <c r="N22" s="245" t="s">
        <v>143</v>
      </c>
      <c r="O22" s="245" t="s">
        <v>143</v>
      </c>
      <c r="P22" s="245" t="s">
        <v>143</v>
      </c>
      <c r="Q22" s="252">
        <v>0</v>
      </c>
      <c r="R22" s="252">
        <v>1</v>
      </c>
      <c r="S22" s="252">
        <v>0</v>
      </c>
      <c r="T22" s="136"/>
    </row>
    <row r="23" spans="1:20" ht="21.95" customHeight="1">
      <c r="A23" s="133">
        <v>18</v>
      </c>
      <c r="B23" s="134" t="s">
        <v>215</v>
      </c>
      <c r="C23" s="135">
        <v>3</v>
      </c>
      <c r="D23" s="135" t="s">
        <v>266</v>
      </c>
      <c r="E23" s="135" t="s">
        <v>34</v>
      </c>
      <c r="F23" s="135">
        <v>2544</v>
      </c>
      <c r="G23" s="235">
        <v>80</v>
      </c>
      <c r="H23" s="239">
        <v>285832</v>
      </c>
      <c r="I23" s="240">
        <v>832</v>
      </c>
      <c r="J23" s="245" t="s">
        <v>143</v>
      </c>
      <c r="K23" s="235">
        <v>80</v>
      </c>
      <c r="L23" s="249">
        <v>289000</v>
      </c>
      <c r="M23" s="245" t="s">
        <v>143</v>
      </c>
      <c r="N23" s="245" t="s">
        <v>143</v>
      </c>
      <c r="O23" s="245" t="s">
        <v>143</v>
      </c>
      <c r="P23" s="245" t="s">
        <v>143</v>
      </c>
      <c r="Q23" s="252">
        <v>1</v>
      </c>
      <c r="R23" s="252">
        <v>0</v>
      </c>
      <c r="S23" s="252">
        <v>0</v>
      </c>
      <c r="T23" s="136"/>
    </row>
    <row r="24" spans="1:20" ht="21.95" customHeight="1">
      <c r="A24" s="133">
        <v>19</v>
      </c>
      <c r="B24" s="134" t="s">
        <v>216</v>
      </c>
      <c r="C24" s="135">
        <v>4</v>
      </c>
      <c r="D24" s="135" t="s">
        <v>266</v>
      </c>
      <c r="E24" s="135" t="s">
        <v>34</v>
      </c>
      <c r="F24" s="135">
        <v>2544</v>
      </c>
      <c r="G24" s="235">
        <v>31</v>
      </c>
      <c r="H24" s="239">
        <v>314078</v>
      </c>
      <c r="I24" s="240">
        <v>2078</v>
      </c>
      <c r="J24" s="245" t="s">
        <v>143</v>
      </c>
      <c r="K24" s="235">
        <v>31</v>
      </c>
      <c r="L24" s="248">
        <v>0</v>
      </c>
      <c r="M24" s="245" t="s">
        <v>143</v>
      </c>
      <c r="N24" s="245" t="s">
        <v>143</v>
      </c>
      <c r="O24" s="245" t="s">
        <v>143</v>
      </c>
      <c r="P24" s="245" t="s">
        <v>143</v>
      </c>
      <c r="Q24" s="252">
        <v>0</v>
      </c>
      <c r="R24" s="252">
        <v>0</v>
      </c>
      <c r="S24" s="252">
        <v>1</v>
      </c>
      <c r="T24" s="136"/>
    </row>
    <row r="25" spans="1:20" ht="21.95" customHeight="1">
      <c r="A25" s="133">
        <v>20</v>
      </c>
      <c r="B25" s="134" t="s">
        <v>217</v>
      </c>
      <c r="C25" s="135">
        <v>5</v>
      </c>
      <c r="D25" s="135" t="s">
        <v>266</v>
      </c>
      <c r="E25" s="135" t="s">
        <v>34</v>
      </c>
      <c r="F25" s="135">
        <v>2542</v>
      </c>
      <c r="G25" s="235">
        <v>62</v>
      </c>
      <c r="H25" s="238">
        <v>286148</v>
      </c>
      <c r="I25" s="240">
        <v>148</v>
      </c>
      <c r="J25" s="245" t="s">
        <v>143</v>
      </c>
      <c r="K25" s="235">
        <v>62</v>
      </c>
      <c r="L25" s="248">
        <v>286000</v>
      </c>
      <c r="M25" s="245" t="s">
        <v>143</v>
      </c>
      <c r="N25" s="245" t="s">
        <v>143</v>
      </c>
      <c r="O25" s="245" t="s">
        <v>143</v>
      </c>
      <c r="P25" s="245" t="s">
        <v>143</v>
      </c>
      <c r="Q25" s="252">
        <v>0</v>
      </c>
      <c r="R25" s="252">
        <v>1</v>
      </c>
      <c r="S25" s="252">
        <v>0</v>
      </c>
      <c r="T25" s="136"/>
    </row>
    <row r="26" spans="1:20" ht="21.95" customHeight="1">
      <c r="A26" s="133">
        <v>21</v>
      </c>
      <c r="B26" s="134" t="s">
        <v>218</v>
      </c>
      <c r="C26" s="135">
        <v>6</v>
      </c>
      <c r="D26" s="135" t="s">
        <v>266</v>
      </c>
      <c r="E26" s="135" t="s">
        <v>34</v>
      </c>
      <c r="F26" s="135">
        <v>2544</v>
      </c>
      <c r="G26" s="235">
        <v>71</v>
      </c>
      <c r="H26" s="238">
        <v>280845</v>
      </c>
      <c r="I26" s="240">
        <v>845</v>
      </c>
      <c r="J26" s="245" t="s">
        <v>143</v>
      </c>
      <c r="K26" s="235">
        <v>71</v>
      </c>
      <c r="L26" s="248">
        <v>280000</v>
      </c>
      <c r="M26" s="245" t="s">
        <v>143</v>
      </c>
      <c r="N26" s="245" t="s">
        <v>143</v>
      </c>
      <c r="O26" s="245" t="s">
        <v>143</v>
      </c>
      <c r="P26" s="245" t="s">
        <v>143</v>
      </c>
      <c r="Q26" s="252">
        <v>0</v>
      </c>
      <c r="R26" s="252">
        <v>1</v>
      </c>
      <c r="S26" s="252">
        <v>0</v>
      </c>
      <c r="T26" s="136"/>
    </row>
    <row r="27" spans="1:20" ht="21.95" customHeight="1">
      <c r="A27" s="133">
        <v>22</v>
      </c>
      <c r="B27" s="134" t="s">
        <v>219</v>
      </c>
      <c r="C27" s="135">
        <v>7</v>
      </c>
      <c r="D27" s="135" t="s">
        <v>266</v>
      </c>
      <c r="E27" s="135" t="s">
        <v>34</v>
      </c>
      <c r="F27" s="135">
        <v>2544</v>
      </c>
      <c r="G27" s="235">
        <v>46</v>
      </c>
      <c r="H27" s="238">
        <v>288607</v>
      </c>
      <c r="I27" s="240">
        <v>288607</v>
      </c>
      <c r="J27" s="245" t="s">
        <v>143</v>
      </c>
      <c r="K27" s="235">
        <v>46</v>
      </c>
      <c r="L27" s="248">
        <v>0</v>
      </c>
      <c r="M27" s="245" t="s">
        <v>143</v>
      </c>
      <c r="N27" s="245" t="s">
        <v>143</v>
      </c>
      <c r="O27" s="245" t="s">
        <v>143</v>
      </c>
      <c r="P27" s="245" t="s">
        <v>143</v>
      </c>
      <c r="Q27" s="252">
        <v>0</v>
      </c>
      <c r="R27" s="252">
        <v>1</v>
      </c>
      <c r="S27" s="252">
        <v>0</v>
      </c>
      <c r="T27" s="136"/>
    </row>
    <row r="28" spans="1:20" ht="21.95" customHeight="1">
      <c r="A28" s="133">
        <v>23</v>
      </c>
      <c r="B28" s="134" t="s">
        <v>220</v>
      </c>
      <c r="C28" s="135">
        <v>8</v>
      </c>
      <c r="D28" s="135" t="s">
        <v>266</v>
      </c>
      <c r="E28" s="135" t="s">
        <v>34</v>
      </c>
      <c r="F28" s="135">
        <v>2544</v>
      </c>
      <c r="G28" s="235">
        <v>91</v>
      </c>
      <c r="H28" s="238">
        <v>281117</v>
      </c>
      <c r="I28" s="240">
        <v>1117</v>
      </c>
      <c r="J28" s="245" t="s">
        <v>143</v>
      </c>
      <c r="K28" s="235">
        <v>91</v>
      </c>
      <c r="L28" s="249">
        <v>280000</v>
      </c>
      <c r="M28" s="245" t="s">
        <v>143</v>
      </c>
      <c r="N28" s="245" t="s">
        <v>143</v>
      </c>
      <c r="O28" s="245" t="s">
        <v>143</v>
      </c>
      <c r="P28" s="245" t="s">
        <v>143</v>
      </c>
      <c r="Q28" s="252">
        <v>0</v>
      </c>
      <c r="R28" s="252">
        <v>0</v>
      </c>
      <c r="S28" s="252">
        <v>1</v>
      </c>
      <c r="T28" s="136"/>
    </row>
    <row r="29" spans="1:20" ht="21.95" customHeight="1">
      <c r="A29" s="133">
        <v>24</v>
      </c>
      <c r="B29" s="134" t="s">
        <v>221</v>
      </c>
      <c r="C29" s="135">
        <v>11</v>
      </c>
      <c r="D29" s="135" t="s">
        <v>266</v>
      </c>
      <c r="E29" s="135" t="s">
        <v>34</v>
      </c>
      <c r="F29" s="135">
        <v>2544</v>
      </c>
      <c r="G29" s="235">
        <v>154</v>
      </c>
      <c r="H29" s="238">
        <v>281706</v>
      </c>
      <c r="I29" s="240">
        <v>1706</v>
      </c>
      <c r="J29" s="245" t="s">
        <v>143</v>
      </c>
      <c r="K29" s="235">
        <v>154</v>
      </c>
      <c r="L29" s="249">
        <v>280000</v>
      </c>
      <c r="M29" s="245" t="s">
        <v>143</v>
      </c>
      <c r="N29" s="245" t="s">
        <v>143</v>
      </c>
      <c r="O29" s="245" t="s">
        <v>143</v>
      </c>
      <c r="P29" s="245" t="s">
        <v>143</v>
      </c>
      <c r="Q29" s="252">
        <v>0</v>
      </c>
      <c r="R29" s="252">
        <v>1</v>
      </c>
      <c r="S29" s="252">
        <v>0</v>
      </c>
      <c r="T29" s="136"/>
    </row>
    <row r="30" spans="1:20" ht="21.95" customHeight="1">
      <c r="A30" s="133">
        <v>25</v>
      </c>
      <c r="B30" s="134" t="s">
        <v>222</v>
      </c>
      <c r="C30" s="135">
        <v>12</v>
      </c>
      <c r="D30" s="135" t="s">
        <v>266</v>
      </c>
      <c r="E30" s="135" t="s">
        <v>34</v>
      </c>
      <c r="F30" s="135">
        <v>2543</v>
      </c>
      <c r="G30" s="235">
        <v>98</v>
      </c>
      <c r="H30" s="238">
        <v>300134</v>
      </c>
      <c r="I30" s="240">
        <v>134</v>
      </c>
      <c r="J30" s="245" t="s">
        <v>143</v>
      </c>
      <c r="K30" s="235">
        <v>98</v>
      </c>
      <c r="L30" s="249">
        <v>300000</v>
      </c>
      <c r="M30" s="245" t="s">
        <v>143</v>
      </c>
      <c r="N30" s="245" t="s">
        <v>143</v>
      </c>
      <c r="O30" s="245" t="s">
        <v>143</v>
      </c>
      <c r="P30" s="245" t="s">
        <v>143</v>
      </c>
      <c r="Q30" s="252">
        <v>0</v>
      </c>
      <c r="R30" s="252">
        <v>1</v>
      </c>
      <c r="S30" s="252">
        <v>0</v>
      </c>
      <c r="T30" s="136"/>
    </row>
    <row r="31" spans="1:20" ht="21.95" customHeight="1">
      <c r="A31" s="133">
        <v>26</v>
      </c>
      <c r="B31" s="134" t="s">
        <v>223</v>
      </c>
      <c r="C31" s="135">
        <v>13</v>
      </c>
      <c r="D31" s="135" t="s">
        <v>266</v>
      </c>
      <c r="E31" s="135" t="s">
        <v>34</v>
      </c>
      <c r="F31" s="135">
        <v>2538</v>
      </c>
      <c r="G31" s="235">
        <v>73</v>
      </c>
      <c r="H31" s="238">
        <v>292960</v>
      </c>
      <c r="I31" s="240">
        <v>160</v>
      </c>
      <c r="J31" s="245" t="s">
        <v>143</v>
      </c>
      <c r="K31" s="235">
        <v>73</v>
      </c>
      <c r="L31" s="249">
        <v>292800</v>
      </c>
      <c r="M31" s="245" t="s">
        <v>143</v>
      </c>
      <c r="N31" s="245" t="s">
        <v>143</v>
      </c>
      <c r="O31" s="245" t="s">
        <v>143</v>
      </c>
      <c r="P31" s="245" t="s">
        <v>143</v>
      </c>
      <c r="Q31" s="252">
        <v>0</v>
      </c>
      <c r="R31" s="252">
        <v>1</v>
      </c>
      <c r="S31" s="252">
        <v>0</v>
      </c>
      <c r="T31" s="136"/>
    </row>
    <row r="32" spans="1:20" ht="21.95" customHeight="1">
      <c r="A32" s="133">
        <v>27</v>
      </c>
      <c r="B32" s="134" t="s">
        <v>224</v>
      </c>
      <c r="C32" s="135">
        <v>14</v>
      </c>
      <c r="D32" s="135" t="s">
        <v>266</v>
      </c>
      <c r="E32" s="135" t="s">
        <v>34</v>
      </c>
      <c r="F32" s="135">
        <v>2544</v>
      </c>
      <c r="G32" s="235">
        <v>48</v>
      </c>
      <c r="H32" s="238">
        <v>284063</v>
      </c>
      <c r="I32" s="240">
        <v>4063</v>
      </c>
      <c r="J32" s="245" t="s">
        <v>143</v>
      </c>
      <c r="K32" s="235">
        <v>48</v>
      </c>
      <c r="L32" s="248">
        <v>280000</v>
      </c>
      <c r="M32" s="245" t="s">
        <v>143</v>
      </c>
      <c r="N32" s="245" t="s">
        <v>143</v>
      </c>
      <c r="O32" s="245" t="s">
        <v>143</v>
      </c>
      <c r="P32" s="245" t="s">
        <v>143</v>
      </c>
      <c r="Q32" s="252">
        <v>0</v>
      </c>
      <c r="R32" s="252">
        <v>1</v>
      </c>
      <c r="S32" s="252">
        <v>0</v>
      </c>
      <c r="T32" s="136"/>
    </row>
    <row r="33" spans="1:20" ht="21.95" customHeight="1">
      <c r="A33" s="133">
        <v>28</v>
      </c>
      <c r="B33" s="134" t="s">
        <v>225</v>
      </c>
      <c r="C33" s="135">
        <v>15</v>
      </c>
      <c r="D33" s="135" t="s">
        <v>266</v>
      </c>
      <c r="E33" s="135" t="s">
        <v>34</v>
      </c>
      <c r="F33" s="135">
        <v>2539</v>
      </c>
      <c r="G33" s="235">
        <v>91</v>
      </c>
      <c r="H33" s="238">
        <v>283845</v>
      </c>
      <c r="I33" s="240">
        <v>845</v>
      </c>
      <c r="J33" s="245" t="s">
        <v>143</v>
      </c>
      <c r="K33" s="235">
        <v>91</v>
      </c>
      <c r="L33" s="248">
        <v>0</v>
      </c>
      <c r="M33" s="245" t="s">
        <v>143</v>
      </c>
      <c r="N33" s="245" t="s">
        <v>143</v>
      </c>
      <c r="O33" s="245" t="s">
        <v>143</v>
      </c>
      <c r="P33" s="245" t="s">
        <v>143</v>
      </c>
      <c r="Q33" s="252">
        <v>0</v>
      </c>
      <c r="R33" s="252">
        <v>0</v>
      </c>
      <c r="S33" s="252">
        <v>1</v>
      </c>
      <c r="T33" s="136"/>
    </row>
    <row r="34" spans="1:20" ht="21.95" customHeight="1">
      <c r="A34" s="133">
        <v>29</v>
      </c>
      <c r="B34" s="134" t="s">
        <v>226</v>
      </c>
      <c r="C34" s="135">
        <v>2</v>
      </c>
      <c r="D34" s="135" t="s">
        <v>47</v>
      </c>
      <c r="E34" s="135" t="s">
        <v>34</v>
      </c>
      <c r="F34" s="135">
        <v>2542</v>
      </c>
      <c r="G34" s="235">
        <v>17</v>
      </c>
      <c r="H34" s="239">
        <v>280884</v>
      </c>
      <c r="I34" s="240">
        <v>884</v>
      </c>
      <c r="J34" s="245" t="s">
        <v>143</v>
      </c>
      <c r="K34" s="235">
        <v>17</v>
      </c>
      <c r="L34" s="248">
        <v>0</v>
      </c>
      <c r="M34" s="245" t="s">
        <v>143</v>
      </c>
      <c r="N34" s="245" t="s">
        <v>143</v>
      </c>
      <c r="O34" s="245" t="s">
        <v>143</v>
      </c>
      <c r="P34" s="245" t="s">
        <v>143</v>
      </c>
      <c r="Q34" s="252">
        <v>0</v>
      </c>
      <c r="R34" s="252">
        <v>1</v>
      </c>
      <c r="S34" s="252">
        <v>0</v>
      </c>
      <c r="T34" s="136"/>
    </row>
    <row r="35" spans="1:20" ht="21.95" customHeight="1">
      <c r="A35" s="133">
        <v>30</v>
      </c>
      <c r="B35" s="134" t="s">
        <v>47</v>
      </c>
      <c r="C35" s="135">
        <v>4</v>
      </c>
      <c r="D35" s="135" t="s">
        <v>47</v>
      </c>
      <c r="E35" s="135" t="s">
        <v>34</v>
      </c>
      <c r="F35" s="135">
        <v>2539</v>
      </c>
      <c r="G35" s="235">
        <v>40</v>
      </c>
      <c r="H35" s="238">
        <v>280039</v>
      </c>
      <c r="I35" s="240">
        <v>39</v>
      </c>
      <c r="J35" s="245" t="s">
        <v>143</v>
      </c>
      <c r="K35" s="235">
        <v>40</v>
      </c>
      <c r="L35" s="248">
        <v>0</v>
      </c>
      <c r="M35" s="245" t="s">
        <v>143</v>
      </c>
      <c r="N35" s="245" t="s">
        <v>143</v>
      </c>
      <c r="O35" s="245" t="s">
        <v>143</v>
      </c>
      <c r="P35" s="245" t="s">
        <v>143</v>
      </c>
      <c r="Q35" s="252">
        <v>1</v>
      </c>
      <c r="R35" s="252">
        <v>0</v>
      </c>
      <c r="S35" s="252">
        <v>0</v>
      </c>
      <c r="T35" s="136"/>
    </row>
    <row r="36" spans="1:20" ht="21.95" customHeight="1">
      <c r="A36" s="133">
        <v>31</v>
      </c>
      <c r="B36" s="134" t="s">
        <v>201</v>
      </c>
      <c r="C36" s="135">
        <v>5</v>
      </c>
      <c r="D36" s="135" t="s">
        <v>47</v>
      </c>
      <c r="E36" s="135" t="s">
        <v>34</v>
      </c>
      <c r="F36" s="135">
        <v>2544</v>
      </c>
      <c r="G36" s="235">
        <v>63</v>
      </c>
      <c r="H36" s="238">
        <v>296571</v>
      </c>
      <c r="I36" s="240">
        <v>6571</v>
      </c>
      <c r="J36" s="245" t="s">
        <v>143</v>
      </c>
      <c r="K36" s="235">
        <v>63</v>
      </c>
      <c r="L36" s="248">
        <v>0</v>
      </c>
      <c r="M36" s="245" t="s">
        <v>143</v>
      </c>
      <c r="N36" s="245" t="s">
        <v>143</v>
      </c>
      <c r="O36" s="245" t="s">
        <v>143</v>
      </c>
      <c r="P36" s="245" t="s">
        <v>143</v>
      </c>
      <c r="Q36" s="252">
        <v>0</v>
      </c>
      <c r="R36" s="252">
        <v>0</v>
      </c>
      <c r="S36" s="252">
        <v>1</v>
      </c>
      <c r="T36" s="136"/>
    </row>
    <row r="37" spans="1:20" ht="21.95" customHeight="1">
      <c r="A37" s="133">
        <v>32</v>
      </c>
      <c r="B37" s="134" t="s">
        <v>227</v>
      </c>
      <c r="C37" s="135">
        <v>11</v>
      </c>
      <c r="D37" s="135" t="s">
        <v>47</v>
      </c>
      <c r="E37" s="135" t="s">
        <v>34</v>
      </c>
      <c r="F37" s="135">
        <v>2542</v>
      </c>
      <c r="G37" s="235">
        <v>22</v>
      </c>
      <c r="H37" s="238">
        <v>309747</v>
      </c>
      <c r="I37" s="240">
        <v>747</v>
      </c>
      <c r="J37" s="245" t="s">
        <v>143</v>
      </c>
      <c r="K37" s="235">
        <v>22</v>
      </c>
      <c r="L37" s="248">
        <v>309000</v>
      </c>
      <c r="M37" s="245" t="s">
        <v>143</v>
      </c>
      <c r="N37" s="245" t="s">
        <v>143</v>
      </c>
      <c r="O37" s="245" t="s">
        <v>143</v>
      </c>
      <c r="P37" s="245" t="s">
        <v>143</v>
      </c>
      <c r="Q37" s="252">
        <v>0</v>
      </c>
      <c r="R37" s="252">
        <v>0</v>
      </c>
      <c r="S37" s="252">
        <v>1</v>
      </c>
      <c r="T37" s="136"/>
    </row>
    <row r="38" spans="1:20" ht="21.95" customHeight="1">
      <c r="A38" s="133">
        <v>33</v>
      </c>
      <c r="B38" s="134" t="s">
        <v>228</v>
      </c>
      <c r="C38" s="135">
        <v>12</v>
      </c>
      <c r="D38" s="135" t="s">
        <v>47</v>
      </c>
      <c r="E38" s="135" t="s">
        <v>34</v>
      </c>
      <c r="F38" s="135">
        <v>2544</v>
      </c>
      <c r="G38" s="235">
        <v>52</v>
      </c>
      <c r="H38" s="238">
        <v>285590</v>
      </c>
      <c r="I38" s="240">
        <v>590</v>
      </c>
      <c r="J38" s="245" t="s">
        <v>143</v>
      </c>
      <c r="K38" s="235">
        <v>52</v>
      </c>
      <c r="L38" s="248">
        <v>285000</v>
      </c>
      <c r="M38" s="245" t="s">
        <v>143</v>
      </c>
      <c r="N38" s="245" t="s">
        <v>143</v>
      </c>
      <c r="O38" s="245" t="s">
        <v>143</v>
      </c>
      <c r="P38" s="245" t="s">
        <v>143</v>
      </c>
      <c r="Q38" s="252">
        <v>0</v>
      </c>
      <c r="R38" s="252">
        <v>0</v>
      </c>
      <c r="S38" s="252">
        <v>1</v>
      </c>
      <c r="T38" s="136"/>
    </row>
    <row r="39" spans="1:20" ht="21.95" customHeight="1">
      <c r="A39" s="133">
        <v>34</v>
      </c>
      <c r="B39" s="134" t="s">
        <v>229</v>
      </c>
      <c r="C39" s="135">
        <v>1</v>
      </c>
      <c r="D39" s="135" t="s">
        <v>25</v>
      </c>
      <c r="E39" s="135" t="s">
        <v>34</v>
      </c>
      <c r="F39" s="135">
        <v>2544</v>
      </c>
      <c r="G39" s="235">
        <v>55</v>
      </c>
      <c r="H39" s="238">
        <v>281377</v>
      </c>
      <c r="I39" s="240">
        <v>1377</v>
      </c>
      <c r="J39" s="245" t="s">
        <v>143</v>
      </c>
      <c r="K39" s="235">
        <v>55</v>
      </c>
      <c r="L39" s="248">
        <v>280000</v>
      </c>
      <c r="M39" s="245" t="s">
        <v>143</v>
      </c>
      <c r="N39" s="245" t="s">
        <v>143</v>
      </c>
      <c r="O39" s="245" t="s">
        <v>143</v>
      </c>
      <c r="P39" s="245" t="s">
        <v>143</v>
      </c>
      <c r="Q39" s="252">
        <v>0</v>
      </c>
      <c r="R39" s="252">
        <v>1</v>
      </c>
      <c r="S39" s="252">
        <v>0</v>
      </c>
      <c r="T39" s="136"/>
    </row>
    <row r="40" spans="1:20" ht="21.95" customHeight="1">
      <c r="A40" s="133">
        <v>35</v>
      </c>
      <c r="B40" s="134" t="s">
        <v>230</v>
      </c>
      <c r="C40" s="135">
        <v>2</v>
      </c>
      <c r="D40" s="135" t="s">
        <v>25</v>
      </c>
      <c r="E40" s="135" t="s">
        <v>34</v>
      </c>
      <c r="F40" s="135">
        <v>2544</v>
      </c>
      <c r="G40" s="235">
        <v>42</v>
      </c>
      <c r="H40" s="238">
        <v>282070</v>
      </c>
      <c r="I40" s="240">
        <v>2070</v>
      </c>
      <c r="J40" s="245" t="s">
        <v>143</v>
      </c>
      <c r="K40" s="235">
        <v>42</v>
      </c>
      <c r="L40" s="248">
        <v>0</v>
      </c>
      <c r="M40" s="245" t="s">
        <v>143</v>
      </c>
      <c r="N40" s="245" t="s">
        <v>143</v>
      </c>
      <c r="O40" s="245" t="s">
        <v>143</v>
      </c>
      <c r="P40" s="245" t="s">
        <v>143</v>
      </c>
      <c r="Q40" s="252">
        <v>0</v>
      </c>
      <c r="R40" s="252">
        <v>1</v>
      </c>
      <c r="S40" s="252">
        <v>0</v>
      </c>
      <c r="T40" s="136"/>
    </row>
    <row r="41" spans="1:20" ht="21.95" customHeight="1">
      <c r="A41" s="133">
        <v>36</v>
      </c>
      <c r="B41" s="134" t="s">
        <v>231</v>
      </c>
      <c r="C41" s="135">
        <v>3</v>
      </c>
      <c r="D41" s="135" t="s">
        <v>25</v>
      </c>
      <c r="E41" s="135" t="s">
        <v>34</v>
      </c>
      <c r="F41" s="135">
        <v>2544</v>
      </c>
      <c r="G41" s="235">
        <v>49</v>
      </c>
      <c r="H41" s="240">
        <v>285523</v>
      </c>
      <c r="I41" s="240">
        <v>523</v>
      </c>
      <c r="J41" s="245" t="s">
        <v>143</v>
      </c>
      <c r="K41" s="235">
        <v>49</v>
      </c>
      <c r="L41" s="248">
        <v>0</v>
      </c>
      <c r="M41" s="245" t="s">
        <v>143</v>
      </c>
      <c r="N41" s="245" t="s">
        <v>143</v>
      </c>
      <c r="O41" s="245" t="s">
        <v>143</v>
      </c>
      <c r="P41" s="245" t="s">
        <v>143</v>
      </c>
      <c r="Q41" s="252">
        <v>0</v>
      </c>
      <c r="R41" s="252">
        <v>0</v>
      </c>
      <c r="S41" s="252">
        <v>1</v>
      </c>
      <c r="T41" s="136"/>
    </row>
    <row r="42" spans="1:20" ht="21.95" customHeight="1">
      <c r="A42" s="133">
        <v>37</v>
      </c>
      <c r="B42" s="134" t="s">
        <v>232</v>
      </c>
      <c r="C42" s="135">
        <v>4</v>
      </c>
      <c r="D42" s="135" t="s">
        <v>25</v>
      </c>
      <c r="E42" s="135" t="s">
        <v>34</v>
      </c>
      <c r="F42" s="135">
        <v>2542</v>
      </c>
      <c r="G42" s="235">
        <v>84</v>
      </c>
      <c r="H42" s="240">
        <v>282081</v>
      </c>
      <c r="I42" s="240">
        <v>2081</v>
      </c>
      <c r="J42" s="245" t="s">
        <v>143</v>
      </c>
      <c r="K42" s="235">
        <v>84</v>
      </c>
      <c r="L42" s="248">
        <v>280000</v>
      </c>
      <c r="M42" s="245" t="s">
        <v>143</v>
      </c>
      <c r="N42" s="245" t="s">
        <v>143</v>
      </c>
      <c r="O42" s="245" t="s">
        <v>143</v>
      </c>
      <c r="P42" s="245" t="s">
        <v>143</v>
      </c>
      <c r="Q42" s="252">
        <v>0</v>
      </c>
      <c r="R42" s="252">
        <v>1</v>
      </c>
      <c r="S42" s="252">
        <v>0</v>
      </c>
      <c r="T42" s="136"/>
    </row>
    <row r="43" spans="1:20" ht="21.95" customHeight="1">
      <c r="A43" s="133">
        <v>38</v>
      </c>
      <c r="B43" s="134" t="s">
        <v>233</v>
      </c>
      <c r="C43" s="135">
        <v>5</v>
      </c>
      <c r="D43" s="135" t="s">
        <v>25</v>
      </c>
      <c r="E43" s="135" t="s">
        <v>34</v>
      </c>
      <c r="F43" s="135">
        <v>2539</v>
      </c>
      <c r="G43" s="235">
        <v>110</v>
      </c>
      <c r="H43" s="238">
        <v>283104</v>
      </c>
      <c r="I43" s="240">
        <v>3104</v>
      </c>
      <c r="J43" s="245" t="s">
        <v>143</v>
      </c>
      <c r="K43" s="235">
        <v>110</v>
      </c>
      <c r="L43" s="248">
        <v>0</v>
      </c>
      <c r="M43" s="245" t="s">
        <v>143</v>
      </c>
      <c r="N43" s="245" t="s">
        <v>143</v>
      </c>
      <c r="O43" s="245" t="s">
        <v>143</v>
      </c>
      <c r="P43" s="245" t="s">
        <v>143</v>
      </c>
      <c r="Q43" s="252">
        <v>0</v>
      </c>
      <c r="R43" s="252">
        <v>0</v>
      </c>
      <c r="S43" s="252">
        <v>1</v>
      </c>
      <c r="T43" s="136"/>
    </row>
    <row r="44" spans="1:20" ht="21.95" customHeight="1">
      <c r="A44" s="133">
        <v>39</v>
      </c>
      <c r="B44" s="134" t="s">
        <v>234</v>
      </c>
      <c r="C44" s="135">
        <v>8</v>
      </c>
      <c r="D44" s="135" t="s">
        <v>25</v>
      </c>
      <c r="E44" s="135" t="s">
        <v>34</v>
      </c>
      <c r="F44" s="135">
        <v>2542</v>
      </c>
      <c r="G44" s="235">
        <v>70</v>
      </c>
      <c r="H44" s="238">
        <v>321380</v>
      </c>
      <c r="I44" s="240">
        <v>1380</v>
      </c>
      <c r="J44" s="245" t="s">
        <v>143</v>
      </c>
      <c r="K44" s="235">
        <v>70</v>
      </c>
      <c r="L44" s="248">
        <v>0</v>
      </c>
      <c r="M44" s="245" t="s">
        <v>143</v>
      </c>
      <c r="N44" s="245" t="s">
        <v>143</v>
      </c>
      <c r="O44" s="245" t="s">
        <v>143</v>
      </c>
      <c r="P44" s="245" t="s">
        <v>143</v>
      </c>
      <c r="Q44" s="252">
        <v>0</v>
      </c>
      <c r="R44" s="252">
        <v>1</v>
      </c>
      <c r="S44" s="252">
        <v>0</v>
      </c>
      <c r="T44" s="136"/>
    </row>
    <row r="45" spans="1:20" ht="21.95" customHeight="1">
      <c r="A45" s="133">
        <v>40</v>
      </c>
      <c r="B45" s="134" t="s">
        <v>235</v>
      </c>
      <c r="C45" s="135">
        <v>1</v>
      </c>
      <c r="D45" s="135" t="s">
        <v>59</v>
      </c>
      <c r="E45" s="135" t="s">
        <v>34</v>
      </c>
      <c r="F45" s="135">
        <v>2544</v>
      </c>
      <c r="G45" s="235">
        <v>83</v>
      </c>
      <c r="H45" s="238">
        <v>283492</v>
      </c>
      <c r="I45" s="240">
        <v>3492</v>
      </c>
      <c r="J45" s="245" t="s">
        <v>143</v>
      </c>
      <c r="K45" s="235">
        <v>83</v>
      </c>
      <c r="L45" s="248">
        <v>0</v>
      </c>
      <c r="M45" s="245" t="s">
        <v>143</v>
      </c>
      <c r="N45" s="245" t="s">
        <v>143</v>
      </c>
      <c r="O45" s="245" t="s">
        <v>143</v>
      </c>
      <c r="P45" s="245" t="s">
        <v>143</v>
      </c>
      <c r="Q45" s="252">
        <v>0</v>
      </c>
      <c r="R45" s="252">
        <v>1</v>
      </c>
      <c r="S45" s="252">
        <v>0</v>
      </c>
      <c r="T45" s="136"/>
    </row>
    <row r="46" spans="1:20" ht="21.95" customHeight="1">
      <c r="A46" s="133">
        <v>41</v>
      </c>
      <c r="B46" s="134" t="s">
        <v>59</v>
      </c>
      <c r="C46" s="135">
        <v>2</v>
      </c>
      <c r="D46" s="135" t="s">
        <v>59</v>
      </c>
      <c r="E46" s="135" t="s">
        <v>34</v>
      </c>
      <c r="F46" s="135">
        <v>2542</v>
      </c>
      <c r="G46" s="235">
        <v>39</v>
      </c>
      <c r="H46" s="238">
        <v>280872</v>
      </c>
      <c r="I46" s="240">
        <v>872</v>
      </c>
      <c r="J46" s="245" t="s">
        <v>143</v>
      </c>
      <c r="K46" s="235">
        <v>39</v>
      </c>
      <c r="L46" s="248">
        <v>280000</v>
      </c>
      <c r="M46" s="245" t="s">
        <v>143</v>
      </c>
      <c r="N46" s="245" t="s">
        <v>143</v>
      </c>
      <c r="O46" s="245" t="s">
        <v>143</v>
      </c>
      <c r="P46" s="245" t="s">
        <v>143</v>
      </c>
      <c r="Q46" s="252">
        <v>0</v>
      </c>
      <c r="R46" s="252">
        <v>0</v>
      </c>
      <c r="S46" s="252">
        <v>1</v>
      </c>
      <c r="T46" s="136"/>
    </row>
    <row r="47" spans="1:20" ht="21.95" customHeight="1">
      <c r="A47" s="133">
        <v>42</v>
      </c>
      <c r="B47" s="134" t="s">
        <v>236</v>
      </c>
      <c r="C47" s="135">
        <v>3</v>
      </c>
      <c r="D47" s="135" t="s">
        <v>59</v>
      </c>
      <c r="E47" s="135" t="s">
        <v>34</v>
      </c>
      <c r="F47" s="135">
        <v>2539</v>
      </c>
      <c r="G47" s="235">
        <v>55</v>
      </c>
      <c r="H47" s="238">
        <v>287610</v>
      </c>
      <c r="I47" s="240">
        <v>1010</v>
      </c>
      <c r="J47" s="245" t="s">
        <v>143</v>
      </c>
      <c r="K47" s="235">
        <v>55</v>
      </c>
      <c r="L47" s="248">
        <v>286600</v>
      </c>
      <c r="M47" s="245" t="s">
        <v>143</v>
      </c>
      <c r="N47" s="245" t="s">
        <v>143</v>
      </c>
      <c r="O47" s="245" t="s">
        <v>143</v>
      </c>
      <c r="P47" s="245" t="s">
        <v>143</v>
      </c>
      <c r="Q47" s="252">
        <v>0</v>
      </c>
      <c r="R47" s="252">
        <v>0</v>
      </c>
      <c r="S47" s="252">
        <v>1</v>
      </c>
      <c r="T47" s="136"/>
    </row>
    <row r="48" spans="1:20" ht="21.95" customHeight="1">
      <c r="A48" s="133">
        <v>43</v>
      </c>
      <c r="B48" s="134" t="s">
        <v>237</v>
      </c>
      <c r="C48" s="135">
        <v>4</v>
      </c>
      <c r="D48" s="135" t="s">
        <v>59</v>
      </c>
      <c r="E48" s="135" t="s">
        <v>34</v>
      </c>
      <c r="F48" s="135">
        <v>2539</v>
      </c>
      <c r="G48" s="235">
        <v>56</v>
      </c>
      <c r="H48" s="238">
        <v>280000</v>
      </c>
      <c r="I48" s="240">
        <v>0</v>
      </c>
      <c r="J48" s="245" t="s">
        <v>143</v>
      </c>
      <c r="K48" s="235">
        <v>56</v>
      </c>
      <c r="L48" s="248">
        <v>280000</v>
      </c>
      <c r="M48" s="245" t="s">
        <v>143</v>
      </c>
      <c r="N48" s="245" t="s">
        <v>143</v>
      </c>
      <c r="O48" s="245" t="s">
        <v>143</v>
      </c>
      <c r="P48" s="245" t="s">
        <v>143</v>
      </c>
      <c r="Q48" s="252">
        <v>0</v>
      </c>
      <c r="R48" s="252">
        <v>0</v>
      </c>
      <c r="S48" s="252">
        <v>1</v>
      </c>
      <c r="T48" s="136"/>
    </row>
    <row r="49" spans="1:20" ht="21.95" customHeight="1">
      <c r="A49" s="133">
        <v>44</v>
      </c>
      <c r="B49" s="134" t="s">
        <v>238</v>
      </c>
      <c r="C49" s="135">
        <v>5</v>
      </c>
      <c r="D49" s="135" t="s">
        <v>59</v>
      </c>
      <c r="E49" s="135" t="s">
        <v>34</v>
      </c>
      <c r="F49" s="135">
        <v>2544</v>
      </c>
      <c r="G49" s="235">
        <v>44</v>
      </c>
      <c r="H49" s="238">
        <v>284600.84999999998</v>
      </c>
      <c r="I49" s="240">
        <v>1600.85</v>
      </c>
      <c r="J49" s="245" t="s">
        <v>143</v>
      </c>
      <c r="K49" s="235">
        <v>44</v>
      </c>
      <c r="L49" s="248">
        <v>0</v>
      </c>
      <c r="M49" s="245" t="s">
        <v>143</v>
      </c>
      <c r="N49" s="245" t="s">
        <v>143</v>
      </c>
      <c r="O49" s="245" t="s">
        <v>143</v>
      </c>
      <c r="P49" s="245" t="s">
        <v>143</v>
      </c>
      <c r="Q49" s="252">
        <v>0</v>
      </c>
      <c r="R49" s="252">
        <v>1</v>
      </c>
      <c r="S49" s="252">
        <v>0</v>
      </c>
      <c r="T49" s="136"/>
    </row>
    <row r="50" spans="1:20" ht="21.95" customHeight="1">
      <c r="A50" s="133">
        <v>45</v>
      </c>
      <c r="B50" s="134" t="s">
        <v>239</v>
      </c>
      <c r="C50" s="135">
        <v>6</v>
      </c>
      <c r="D50" s="135" t="s">
        <v>59</v>
      </c>
      <c r="E50" s="135" t="s">
        <v>34</v>
      </c>
      <c r="F50" s="135">
        <v>2542</v>
      </c>
      <c r="G50" s="235">
        <v>73</v>
      </c>
      <c r="H50" s="238">
        <v>361308</v>
      </c>
      <c r="I50" s="240">
        <v>1308</v>
      </c>
      <c r="J50" s="246" t="s">
        <v>143</v>
      </c>
      <c r="K50" s="235">
        <v>73</v>
      </c>
      <c r="L50" s="249">
        <v>360000</v>
      </c>
      <c r="M50" s="246" t="s">
        <v>143</v>
      </c>
      <c r="N50" s="246" t="s">
        <v>143</v>
      </c>
      <c r="O50" s="246" t="s">
        <v>143</v>
      </c>
      <c r="P50" s="246" t="s">
        <v>143</v>
      </c>
      <c r="Q50" s="252">
        <v>0</v>
      </c>
      <c r="R50" s="252">
        <v>1</v>
      </c>
      <c r="S50" s="252">
        <v>0</v>
      </c>
      <c r="T50" s="136"/>
    </row>
    <row r="51" spans="1:20" ht="21.95" customHeight="1">
      <c r="A51" s="133">
        <v>46</v>
      </c>
      <c r="B51" s="134" t="s">
        <v>240</v>
      </c>
      <c r="C51" s="135">
        <v>7</v>
      </c>
      <c r="D51" s="135" t="s">
        <v>59</v>
      </c>
      <c r="E51" s="135" t="s">
        <v>34</v>
      </c>
      <c r="F51" s="135">
        <v>2538</v>
      </c>
      <c r="G51" s="235">
        <v>88</v>
      </c>
      <c r="H51" s="238">
        <v>280720</v>
      </c>
      <c r="I51" s="240">
        <v>720</v>
      </c>
      <c r="J51" s="245" t="s">
        <v>143</v>
      </c>
      <c r="K51" s="235">
        <v>88</v>
      </c>
      <c r="L51" s="249">
        <v>280000</v>
      </c>
      <c r="M51" s="245" t="s">
        <v>143</v>
      </c>
      <c r="N51" s="245" t="s">
        <v>143</v>
      </c>
      <c r="O51" s="245" t="s">
        <v>143</v>
      </c>
      <c r="P51" s="245" t="s">
        <v>143</v>
      </c>
      <c r="Q51" s="252">
        <v>0</v>
      </c>
      <c r="R51" s="252">
        <v>0</v>
      </c>
      <c r="S51" s="252">
        <v>1</v>
      </c>
      <c r="T51" s="136"/>
    </row>
    <row r="52" spans="1:20" ht="21.95" customHeight="1">
      <c r="A52" s="133">
        <v>47</v>
      </c>
      <c r="B52" s="134" t="s">
        <v>241</v>
      </c>
      <c r="C52" s="135">
        <v>1</v>
      </c>
      <c r="D52" s="135" t="s">
        <v>115</v>
      </c>
      <c r="E52" s="135" t="s">
        <v>34</v>
      </c>
      <c r="F52" s="135">
        <v>2543</v>
      </c>
      <c r="G52" s="235">
        <v>67</v>
      </c>
      <c r="H52" s="238">
        <v>280513</v>
      </c>
      <c r="I52" s="240">
        <v>513</v>
      </c>
      <c r="J52" s="245" t="s">
        <v>143</v>
      </c>
      <c r="K52" s="235">
        <v>67</v>
      </c>
      <c r="L52" s="249">
        <v>280000</v>
      </c>
      <c r="M52" s="245" t="s">
        <v>143</v>
      </c>
      <c r="N52" s="245" t="s">
        <v>143</v>
      </c>
      <c r="O52" s="245" t="s">
        <v>143</v>
      </c>
      <c r="P52" s="245" t="s">
        <v>143</v>
      </c>
      <c r="Q52" s="252">
        <v>0</v>
      </c>
      <c r="R52" s="252">
        <v>1</v>
      </c>
      <c r="S52" s="252">
        <v>0</v>
      </c>
      <c r="T52" s="136"/>
    </row>
    <row r="53" spans="1:20" ht="21.95" customHeight="1">
      <c r="A53" s="133">
        <v>48</v>
      </c>
      <c r="B53" s="134" t="s">
        <v>242</v>
      </c>
      <c r="C53" s="135">
        <v>2</v>
      </c>
      <c r="D53" s="135" t="s">
        <v>115</v>
      </c>
      <c r="E53" s="135" t="s">
        <v>34</v>
      </c>
      <c r="F53" s="135">
        <v>2544</v>
      </c>
      <c r="G53" s="235">
        <v>56</v>
      </c>
      <c r="H53" s="238">
        <v>280539</v>
      </c>
      <c r="I53" s="240">
        <v>539</v>
      </c>
      <c r="J53" s="245" t="s">
        <v>143</v>
      </c>
      <c r="K53" s="235">
        <v>56</v>
      </c>
      <c r="L53" s="248">
        <v>0</v>
      </c>
      <c r="M53" s="245" t="s">
        <v>143</v>
      </c>
      <c r="N53" s="245" t="s">
        <v>143</v>
      </c>
      <c r="O53" s="245" t="s">
        <v>143</v>
      </c>
      <c r="P53" s="245" t="s">
        <v>143</v>
      </c>
      <c r="Q53" s="252">
        <v>0</v>
      </c>
      <c r="R53" s="252">
        <v>0</v>
      </c>
      <c r="S53" s="252">
        <v>1</v>
      </c>
      <c r="T53" s="136"/>
    </row>
    <row r="54" spans="1:20" ht="21.95" customHeight="1">
      <c r="A54" s="133">
        <v>49</v>
      </c>
      <c r="B54" s="134" t="s">
        <v>243</v>
      </c>
      <c r="C54" s="135">
        <v>5</v>
      </c>
      <c r="D54" s="135" t="s">
        <v>115</v>
      </c>
      <c r="E54" s="135" t="s">
        <v>34</v>
      </c>
      <c r="F54" s="135">
        <v>2542</v>
      </c>
      <c r="G54" s="235">
        <v>147</v>
      </c>
      <c r="H54" s="238">
        <v>284512</v>
      </c>
      <c r="I54" s="240">
        <v>512</v>
      </c>
      <c r="J54" s="245" t="s">
        <v>143</v>
      </c>
      <c r="K54" s="235">
        <v>147</v>
      </c>
      <c r="L54" s="248">
        <v>0</v>
      </c>
      <c r="M54" s="245" t="s">
        <v>143</v>
      </c>
      <c r="N54" s="245" t="s">
        <v>143</v>
      </c>
      <c r="O54" s="245" t="s">
        <v>143</v>
      </c>
      <c r="P54" s="245" t="s">
        <v>143</v>
      </c>
      <c r="Q54" s="252">
        <v>0</v>
      </c>
      <c r="R54" s="252">
        <v>1</v>
      </c>
      <c r="S54" s="252">
        <v>0</v>
      </c>
      <c r="T54" s="136"/>
    </row>
    <row r="55" spans="1:20" ht="21.95" customHeight="1">
      <c r="A55" s="133">
        <v>50</v>
      </c>
      <c r="B55" s="134" t="s">
        <v>244</v>
      </c>
      <c r="C55" s="135">
        <v>6</v>
      </c>
      <c r="D55" s="135" t="s">
        <v>115</v>
      </c>
      <c r="E55" s="135" t="s">
        <v>34</v>
      </c>
      <c r="F55" s="135">
        <v>2539</v>
      </c>
      <c r="G55" s="235">
        <v>132</v>
      </c>
      <c r="H55" s="238">
        <v>282000</v>
      </c>
      <c r="I55" s="240">
        <v>1000</v>
      </c>
      <c r="J55" s="245" t="s">
        <v>143</v>
      </c>
      <c r="K55" s="235">
        <v>132</v>
      </c>
      <c r="L55" s="248">
        <v>281000</v>
      </c>
      <c r="M55" s="245" t="s">
        <v>143</v>
      </c>
      <c r="N55" s="245" t="s">
        <v>143</v>
      </c>
      <c r="O55" s="245" t="s">
        <v>143</v>
      </c>
      <c r="P55" s="245" t="s">
        <v>143</v>
      </c>
      <c r="Q55" s="252">
        <v>0</v>
      </c>
      <c r="R55" s="252">
        <v>1</v>
      </c>
      <c r="S55" s="252">
        <v>0</v>
      </c>
      <c r="T55" s="136"/>
    </row>
    <row r="56" spans="1:20" ht="21.95" customHeight="1">
      <c r="A56" s="133">
        <v>51</v>
      </c>
      <c r="B56" s="134" t="s">
        <v>245</v>
      </c>
      <c r="C56" s="135">
        <v>9</v>
      </c>
      <c r="D56" s="135" t="s">
        <v>115</v>
      </c>
      <c r="E56" s="135" t="s">
        <v>34</v>
      </c>
      <c r="F56" s="135">
        <v>2543</v>
      </c>
      <c r="G56" s="235">
        <v>104</v>
      </c>
      <c r="H56" s="238">
        <v>282799</v>
      </c>
      <c r="I56" s="240">
        <v>799</v>
      </c>
      <c r="J56" s="245" t="s">
        <v>143</v>
      </c>
      <c r="K56" s="235">
        <v>104</v>
      </c>
      <c r="L56" s="248">
        <v>0</v>
      </c>
      <c r="M56" s="245" t="s">
        <v>143</v>
      </c>
      <c r="N56" s="245" t="s">
        <v>143</v>
      </c>
      <c r="O56" s="245" t="s">
        <v>143</v>
      </c>
      <c r="P56" s="245" t="s">
        <v>143</v>
      </c>
      <c r="Q56" s="252">
        <v>0</v>
      </c>
      <c r="R56" s="252">
        <v>1</v>
      </c>
      <c r="S56" s="252">
        <v>0</v>
      </c>
      <c r="T56" s="136"/>
    </row>
    <row r="57" spans="1:20" ht="21.95" customHeight="1">
      <c r="A57" s="133">
        <v>52</v>
      </c>
      <c r="B57" s="134" t="s">
        <v>246</v>
      </c>
      <c r="C57" s="135">
        <v>10</v>
      </c>
      <c r="D57" s="135" t="s">
        <v>115</v>
      </c>
      <c r="E57" s="135" t="s">
        <v>34</v>
      </c>
      <c r="F57" s="135">
        <v>2544</v>
      </c>
      <c r="G57" s="235">
        <v>78</v>
      </c>
      <c r="H57" s="238">
        <v>280000</v>
      </c>
      <c r="I57" s="240">
        <v>0</v>
      </c>
      <c r="J57" s="245" t="s">
        <v>143</v>
      </c>
      <c r="K57" s="235">
        <v>78</v>
      </c>
      <c r="L57" s="248">
        <v>280000</v>
      </c>
      <c r="M57" s="245" t="s">
        <v>143</v>
      </c>
      <c r="N57" s="245" t="s">
        <v>143</v>
      </c>
      <c r="O57" s="245" t="s">
        <v>143</v>
      </c>
      <c r="P57" s="245" t="s">
        <v>143</v>
      </c>
      <c r="Q57" s="252">
        <v>0</v>
      </c>
      <c r="R57" s="252">
        <v>1</v>
      </c>
      <c r="S57" s="252">
        <v>0</v>
      </c>
      <c r="T57" s="136"/>
    </row>
    <row r="58" spans="1:20" ht="21.95" customHeight="1">
      <c r="A58" s="133">
        <v>53</v>
      </c>
      <c r="B58" s="134" t="s">
        <v>84</v>
      </c>
      <c r="C58" s="135">
        <v>1</v>
      </c>
      <c r="D58" s="135" t="s">
        <v>84</v>
      </c>
      <c r="E58" s="135" t="s">
        <v>34</v>
      </c>
      <c r="F58" s="135">
        <v>2542</v>
      </c>
      <c r="G58" s="235">
        <v>114</v>
      </c>
      <c r="H58" s="238">
        <v>281472</v>
      </c>
      <c r="I58" s="240">
        <v>1472</v>
      </c>
      <c r="J58" s="245" t="s">
        <v>143</v>
      </c>
      <c r="K58" s="235">
        <v>114</v>
      </c>
      <c r="L58" s="248">
        <v>0</v>
      </c>
      <c r="M58" s="245" t="s">
        <v>143</v>
      </c>
      <c r="N58" s="245" t="s">
        <v>143</v>
      </c>
      <c r="O58" s="245" t="s">
        <v>143</v>
      </c>
      <c r="P58" s="245" t="s">
        <v>143</v>
      </c>
      <c r="Q58" s="252">
        <v>0</v>
      </c>
      <c r="R58" s="252">
        <v>1</v>
      </c>
      <c r="S58" s="252">
        <v>0</v>
      </c>
      <c r="T58" s="136"/>
    </row>
    <row r="59" spans="1:20" ht="21.95" customHeight="1">
      <c r="A59" s="133">
        <v>54</v>
      </c>
      <c r="B59" s="134" t="s">
        <v>247</v>
      </c>
      <c r="C59" s="135">
        <v>2</v>
      </c>
      <c r="D59" s="135" t="s">
        <v>84</v>
      </c>
      <c r="E59" s="135" t="s">
        <v>34</v>
      </c>
      <c r="F59" s="135">
        <v>2544</v>
      </c>
      <c r="G59" s="235">
        <v>92</v>
      </c>
      <c r="H59" s="238">
        <v>428340</v>
      </c>
      <c r="I59" s="240">
        <v>340</v>
      </c>
      <c r="J59" s="245" t="s">
        <v>143</v>
      </c>
      <c r="K59" s="235">
        <v>92</v>
      </c>
      <c r="L59" s="248">
        <v>428000</v>
      </c>
      <c r="M59" s="245" t="s">
        <v>143</v>
      </c>
      <c r="N59" s="245" t="s">
        <v>143</v>
      </c>
      <c r="O59" s="245" t="s">
        <v>143</v>
      </c>
      <c r="P59" s="245" t="s">
        <v>143</v>
      </c>
      <c r="Q59" s="252">
        <v>0</v>
      </c>
      <c r="R59" s="252">
        <v>1</v>
      </c>
      <c r="S59" s="252">
        <v>0</v>
      </c>
      <c r="T59" s="136"/>
    </row>
    <row r="60" spans="1:20" ht="21.95" customHeight="1">
      <c r="A60" s="133">
        <v>55</v>
      </c>
      <c r="B60" s="134" t="s">
        <v>248</v>
      </c>
      <c r="C60" s="135">
        <v>3</v>
      </c>
      <c r="D60" s="135" t="s">
        <v>84</v>
      </c>
      <c r="E60" s="135" t="s">
        <v>34</v>
      </c>
      <c r="F60" s="135">
        <v>2539</v>
      </c>
      <c r="G60" s="235">
        <v>124</v>
      </c>
      <c r="H60" s="238">
        <v>280624</v>
      </c>
      <c r="I60" s="240">
        <v>624</v>
      </c>
      <c r="J60" s="245" t="s">
        <v>143</v>
      </c>
      <c r="K60" s="235">
        <v>124</v>
      </c>
      <c r="L60" s="248">
        <v>280000</v>
      </c>
      <c r="M60" s="245" t="s">
        <v>143</v>
      </c>
      <c r="N60" s="245" t="s">
        <v>143</v>
      </c>
      <c r="O60" s="245" t="s">
        <v>143</v>
      </c>
      <c r="P60" s="245" t="s">
        <v>143</v>
      </c>
      <c r="Q60" s="252">
        <v>0</v>
      </c>
      <c r="R60" s="252">
        <v>1</v>
      </c>
      <c r="S60" s="252">
        <v>0</v>
      </c>
      <c r="T60" s="136"/>
    </row>
    <row r="61" spans="1:20" ht="21.95" customHeight="1">
      <c r="A61" s="133">
        <v>56</v>
      </c>
      <c r="B61" s="134" t="s">
        <v>249</v>
      </c>
      <c r="C61" s="135">
        <v>4</v>
      </c>
      <c r="D61" s="135" t="s">
        <v>84</v>
      </c>
      <c r="E61" s="135" t="s">
        <v>34</v>
      </c>
      <c r="F61" s="135">
        <v>2544</v>
      </c>
      <c r="G61" s="235">
        <v>84</v>
      </c>
      <c r="H61" s="240">
        <v>292518.36</v>
      </c>
      <c r="I61" s="240">
        <v>12519</v>
      </c>
      <c r="J61" s="245" t="s">
        <v>143</v>
      </c>
      <c r="K61" s="235">
        <v>84</v>
      </c>
      <c r="L61" s="248">
        <v>0</v>
      </c>
      <c r="M61" s="245" t="s">
        <v>143</v>
      </c>
      <c r="N61" s="245" t="s">
        <v>143</v>
      </c>
      <c r="O61" s="245" t="s">
        <v>143</v>
      </c>
      <c r="P61" s="245" t="s">
        <v>143</v>
      </c>
      <c r="Q61" s="252">
        <v>0</v>
      </c>
      <c r="R61" s="252">
        <v>0</v>
      </c>
      <c r="S61" s="252">
        <v>1</v>
      </c>
      <c r="T61" s="136"/>
    </row>
    <row r="62" spans="1:20" ht="21.95" customHeight="1">
      <c r="A62" s="133">
        <v>57</v>
      </c>
      <c r="B62" s="134" t="s">
        <v>250</v>
      </c>
      <c r="C62" s="135">
        <v>5</v>
      </c>
      <c r="D62" s="135" t="s">
        <v>84</v>
      </c>
      <c r="E62" s="135" t="s">
        <v>34</v>
      </c>
      <c r="F62" s="135">
        <v>2544</v>
      </c>
      <c r="G62" s="235">
        <v>33</v>
      </c>
      <c r="H62" s="239">
        <v>290750.56</v>
      </c>
      <c r="I62" s="240">
        <v>750.56</v>
      </c>
      <c r="J62" s="245" t="s">
        <v>143</v>
      </c>
      <c r="K62" s="235">
        <v>33</v>
      </c>
      <c r="L62" s="248">
        <v>290000</v>
      </c>
      <c r="M62" s="245" t="s">
        <v>143</v>
      </c>
      <c r="N62" s="245" t="s">
        <v>143</v>
      </c>
      <c r="O62" s="245" t="s">
        <v>143</v>
      </c>
      <c r="P62" s="245" t="s">
        <v>143</v>
      </c>
      <c r="Q62" s="252">
        <v>0</v>
      </c>
      <c r="R62" s="252">
        <v>0</v>
      </c>
      <c r="S62" s="252">
        <v>1</v>
      </c>
      <c r="T62" s="136"/>
    </row>
    <row r="63" spans="1:20" ht="21.95" customHeight="1">
      <c r="A63" s="133">
        <v>58</v>
      </c>
      <c r="B63" s="134" t="s">
        <v>251</v>
      </c>
      <c r="C63" s="135">
        <v>6</v>
      </c>
      <c r="D63" s="135" t="s">
        <v>84</v>
      </c>
      <c r="E63" s="135" t="s">
        <v>34</v>
      </c>
      <c r="F63" s="135">
        <v>2544</v>
      </c>
      <c r="G63" s="235">
        <v>97</v>
      </c>
      <c r="H63" s="238">
        <v>281000</v>
      </c>
      <c r="I63" s="240">
        <v>1000</v>
      </c>
      <c r="J63" s="245" t="s">
        <v>143</v>
      </c>
      <c r="K63" s="235">
        <v>97</v>
      </c>
      <c r="L63" s="248">
        <v>280000</v>
      </c>
      <c r="M63" s="245" t="s">
        <v>143</v>
      </c>
      <c r="N63" s="245" t="s">
        <v>143</v>
      </c>
      <c r="O63" s="245" t="s">
        <v>143</v>
      </c>
      <c r="P63" s="245" t="s">
        <v>143</v>
      </c>
      <c r="Q63" s="252">
        <v>0</v>
      </c>
      <c r="R63" s="252">
        <v>1</v>
      </c>
      <c r="S63" s="252">
        <v>0</v>
      </c>
      <c r="T63" s="136"/>
    </row>
    <row r="64" spans="1:20" ht="21.95" customHeight="1">
      <c r="A64" s="133">
        <v>59</v>
      </c>
      <c r="B64" s="134" t="s">
        <v>252</v>
      </c>
      <c r="C64" s="135">
        <v>7</v>
      </c>
      <c r="D64" s="135" t="s">
        <v>84</v>
      </c>
      <c r="E64" s="135" t="s">
        <v>34</v>
      </c>
      <c r="F64" s="135">
        <v>2541</v>
      </c>
      <c r="G64" s="235">
        <v>125</v>
      </c>
      <c r="H64" s="238">
        <v>286178</v>
      </c>
      <c r="I64" s="240">
        <v>1178</v>
      </c>
      <c r="J64" s="245" t="s">
        <v>143</v>
      </c>
      <c r="K64" s="235">
        <v>125</v>
      </c>
      <c r="L64" s="248">
        <v>285000</v>
      </c>
      <c r="M64" s="245" t="s">
        <v>143</v>
      </c>
      <c r="N64" s="245" t="s">
        <v>143</v>
      </c>
      <c r="O64" s="245" t="s">
        <v>143</v>
      </c>
      <c r="P64" s="245" t="s">
        <v>143</v>
      </c>
      <c r="Q64" s="252">
        <v>0</v>
      </c>
      <c r="R64" s="252">
        <v>1</v>
      </c>
      <c r="S64" s="252">
        <v>0</v>
      </c>
      <c r="T64" s="136"/>
    </row>
    <row r="65" spans="1:20" ht="21.95" customHeight="1">
      <c r="A65" s="133">
        <v>60</v>
      </c>
      <c r="B65" s="134" t="s">
        <v>253</v>
      </c>
      <c r="C65" s="135">
        <v>8</v>
      </c>
      <c r="D65" s="135" t="s">
        <v>84</v>
      </c>
      <c r="E65" s="135" t="s">
        <v>34</v>
      </c>
      <c r="F65" s="135">
        <v>2544</v>
      </c>
      <c r="G65" s="235">
        <v>75</v>
      </c>
      <c r="H65" s="238">
        <v>284776</v>
      </c>
      <c r="I65" s="240">
        <v>4776</v>
      </c>
      <c r="J65" s="245" t="s">
        <v>143</v>
      </c>
      <c r="K65" s="235">
        <v>75</v>
      </c>
      <c r="L65" s="248">
        <v>280000</v>
      </c>
      <c r="M65" s="245" t="s">
        <v>143</v>
      </c>
      <c r="N65" s="245" t="s">
        <v>143</v>
      </c>
      <c r="O65" s="245" t="s">
        <v>143</v>
      </c>
      <c r="P65" s="245" t="s">
        <v>143</v>
      </c>
      <c r="Q65" s="252">
        <v>0</v>
      </c>
      <c r="R65" s="252">
        <v>1</v>
      </c>
      <c r="S65" s="252">
        <v>0</v>
      </c>
      <c r="T65" s="136"/>
    </row>
    <row r="66" spans="1:20" ht="21.95" customHeight="1">
      <c r="A66" s="133">
        <v>61</v>
      </c>
      <c r="B66" s="134" t="s">
        <v>254</v>
      </c>
      <c r="C66" s="135">
        <v>9</v>
      </c>
      <c r="D66" s="135" t="s">
        <v>84</v>
      </c>
      <c r="E66" s="135" t="s">
        <v>34</v>
      </c>
      <c r="F66" s="135">
        <v>2544</v>
      </c>
      <c r="G66" s="235">
        <v>23</v>
      </c>
      <c r="H66" s="238">
        <v>280738.44</v>
      </c>
      <c r="I66" s="240">
        <v>4738.4399999999996</v>
      </c>
      <c r="J66" s="245" t="s">
        <v>143</v>
      </c>
      <c r="K66" s="235">
        <v>23</v>
      </c>
      <c r="L66" s="248">
        <v>276000</v>
      </c>
      <c r="M66" s="245" t="s">
        <v>143</v>
      </c>
      <c r="N66" s="245" t="s">
        <v>143</v>
      </c>
      <c r="O66" s="245" t="s">
        <v>143</v>
      </c>
      <c r="P66" s="245" t="s">
        <v>143</v>
      </c>
      <c r="Q66" s="252">
        <v>0</v>
      </c>
      <c r="R66" s="252">
        <v>0</v>
      </c>
      <c r="S66" s="252">
        <v>1</v>
      </c>
      <c r="T66" s="136"/>
    </row>
    <row r="67" spans="1:20" ht="21.95" customHeight="1">
      <c r="A67" s="133">
        <v>62</v>
      </c>
      <c r="B67" s="134" t="s">
        <v>255</v>
      </c>
      <c r="C67" s="135">
        <v>10</v>
      </c>
      <c r="D67" s="135" t="s">
        <v>84</v>
      </c>
      <c r="E67" s="135" t="s">
        <v>34</v>
      </c>
      <c r="F67" s="135">
        <v>2544</v>
      </c>
      <c r="G67" s="235">
        <v>30</v>
      </c>
      <c r="H67" s="238">
        <v>290511.65000000002</v>
      </c>
      <c r="I67" s="240">
        <v>511.65</v>
      </c>
      <c r="J67" s="245" t="s">
        <v>143</v>
      </c>
      <c r="K67" s="235">
        <v>30</v>
      </c>
      <c r="L67" s="248">
        <v>290000</v>
      </c>
      <c r="M67" s="245" t="s">
        <v>143</v>
      </c>
      <c r="N67" s="245" t="s">
        <v>143</v>
      </c>
      <c r="O67" s="245" t="s">
        <v>143</v>
      </c>
      <c r="P67" s="245" t="s">
        <v>143</v>
      </c>
      <c r="Q67" s="252">
        <v>0</v>
      </c>
      <c r="R67" s="252">
        <v>1</v>
      </c>
      <c r="S67" s="252">
        <v>0</v>
      </c>
      <c r="T67" s="136"/>
    </row>
    <row r="68" spans="1:20" ht="21.95" customHeight="1">
      <c r="A68" s="133">
        <v>63</v>
      </c>
      <c r="B68" s="134" t="s">
        <v>256</v>
      </c>
      <c r="C68" s="135">
        <v>2</v>
      </c>
      <c r="D68" s="135" t="s">
        <v>95</v>
      </c>
      <c r="E68" s="135" t="s">
        <v>34</v>
      </c>
      <c r="F68" s="135">
        <v>2544</v>
      </c>
      <c r="G68" s="235">
        <v>89</v>
      </c>
      <c r="H68" s="238">
        <v>283000</v>
      </c>
      <c r="I68" s="240">
        <v>0</v>
      </c>
      <c r="J68" s="245" t="s">
        <v>143</v>
      </c>
      <c r="K68" s="235">
        <v>89</v>
      </c>
      <c r="L68" s="248">
        <v>280000</v>
      </c>
      <c r="M68" s="245" t="s">
        <v>143</v>
      </c>
      <c r="N68" s="245" t="s">
        <v>143</v>
      </c>
      <c r="O68" s="245" t="s">
        <v>143</v>
      </c>
      <c r="P68" s="245" t="s">
        <v>143</v>
      </c>
      <c r="Q68" s="252">
        <v>1</v>
      </c>
      <c r="R68" s="252">
        <v>0</v>
      </c>
      <c r="S68" s="252">
        <v>0</v>
      </c>
      <c r="T68" s="136"/>
    </row>
    <row r="69" spans="1:20" ht="21.95" customHeight="1">
      <c r="A69" s="133">
        <v>64</v>
      </c>
      <c r="B69" s="134" t="s">
        <v>246</v>
      </c>
      <c r="C69" s="135">
        <v>4</v>
      </c>
      <c r="D69" s="135" t="s">
        <v>95</v>
      </c>
      <c r="E69" s="135" t="s">
        <v>34</v>
      </c>
      <c r="F69" s="135">
        <v>2544</v>
      </c>
      <c r="G69" s="235">
        <v>51</v>
      </c>
      <c r="H69" s="238">
        <v>280064.39</v>
      </c>
      <c r="I69" s="240">
        <v>64.39</v>
      </c>
      <c r="J69" s="245" t="s">
        <v>143</v>
      </c>
      <c r="K69" s="235">
        <v>51</v>
      </c>
      <c r="L69" s="248">
        <v>0</v>
      </c>
      <c r="M69" s="245" t="s">
        <v>143</v>
      </c>
      <c r="N69" s="245" t="s">
        <v>143</v>
      </c>
      <c r="O69" s="245" t="s">
        <v>143</v>
      </c>
      <c r="P69" s="245" t="s">
        <v>143</v>
      </c>
      <c r="Q69" s="252">
        <v>0</v>
      </c>
      <c r="R69" s="252">
        <v>1</v>
      </c>
      <c r="S69" s="252">
        <v>0</v>
      </c>
      <c r="T69" s="136"/>
    </row>
    <row r="70" spans="1:20" ht="21.95" customHeight="1">
      <c r="A70" s="133">
        <v>65</v>
      </c>
      <c r="B70" s="134" t="s">
        <v>95</v>
      </c>
      <c r="C70" s="135">
        <v>5</v>
      </c>
      <c r="D70" s="135" t="s">
        <v>95</v>
      </c>
      <c r="E70" s="135" t="s">
        <v>34</v>
      </c>
      <c r="F70" s="135">
        <v>2539</v>
      </c>
      <c r="G70" s="235">
        <v>43</v>
      </c>
      <c r="H70" s="238">
        <v>280000</v>
      </c>
      <c r="I70" s="240">
        <v>0</v>
      </c>
      <c r="J70" s="245" t="s">
        <v>143</v>
      </c>
      <c r="K70" s="235">
        <v>43</v>
      </c>
      <c r="L70" s="248">
        <v>280000</v>
      </c>
      <c r="M70" s="245" t="s">
        <v>143</v>
      </c>
      <c r="N70" s="245" t="s">
        <v>143</v>
      </c>
      <c r="O70" s="245" t="s">
        <v>143</v>
      </c>
      <c r="P70" s="245" t="s">
        <v>143</v>
      </c>
      <c r="Q70" s="252">
        <v>1</v>
      </c>
      <c r="R70" s="252">
        <v>0</v>
      </c>
      <c r="S70" s="252">
        <v>0</v>
      </c>
      <c r="T70" s="136"/>
    </row>
    <row r="71" spans="1:20" ht="21.95" customHeight="1">
      <c r="A71" s="133">
        <v>66</v>
      </c>
      <c r="B71" s="134" t="s">
        <v>257</v>
      </c>
      <c r="C71" s="135">
        <v>7</v>
      </c>
      <c r="D71" s="135" t="s">
        <v>95</v>
      </c>
      <c r="E71" s="135" t="s">
        <v>34</v>
      </c>
      <c r="F71" s="135">
        <v>2542</v>
      </c>
      <c r="G71" s="235">
        <v>64</v>
      </c>
      <c r="H71" s="238">
        <v>305508</v>
      </c>
      <c r="I71" s="240">
        <v>508</v>
      </c>
      <c r="J71" s="245" t="s">
        <v>143</v>
      </c>
      <c r="K71" s="235">
        <v>64</v>
      </c>
      <c r="L71" s="248">
        <v>305508</v>
      </c>
      <c r="M71" s="245" t="s">
        <v>143</v>
      </c>
      <c r="N71" s="245" t="s">
        <v>143</v>
      </c>
      <c r="O71" s="245" t="s">
        <v>143</v>
      </c>
      <c r="P71" s="245" t="s">
        <v>143</v>
      </c>
      <c r="Q71" s="252">
        <v>0</v>
      </c>
      <c r="R71" s="252">
        <v>0</v>
      </c>
      <c r="S71" s="252">
        <v>1</v>
      </c>
      <c r="T71" s="136"/>
    </row>
    <row r="72" spans="1:20" ht="21.95" customHeight="1">
      <c r="A72" s="133">
        <v>67</v>
      </c>
      <c r="B72" s="134" t="s">
        <v>258</v>
      </c>
      <c r="C72" s="135">
        <v>8</v>
      </c>
      <c r="D72" s="135" t="s">
        <v>95</v>
      </c>
      <c r="E72" s="135" t="s">
        <v>34</v>
      </c>
      <c r="F72" s="135">
        <v>2537</v>
      </c>
      <c r="G72" s="235">
        <v>44</v>
      </c>
      <c r="H72" s="238">
        <v>280000</v>
      </c>
      <c r="I72" s="240">
        <v>0</v>
      </c>
      <c r="J72" s="245" t="s">
        <v>143</v>
      </c>
      <c r="K72" s="235">
        <v>44</v>
      </c>
      <c r="L72" s="248">
        <v>0</v>
      </c>
      <c r="M72" s="245" t="s">
        <v>143</v>
      </c>
      <c r="N72" s="245" t="s">
        <v>143</v>
      </c>
      <c r="O72" s="245" t="s">
        <v>143</v>
      </c>
      <c r="P72" s="245" t="s">
        <v>143</v>
      </c>
      <c r="Q72" s="252">
        <v>0</v>
      </c>
      <c r="R72" s="252">
        <v>1</v>
      </c>
      <c r="S72" s="252">
        <v>0</v>
      </c>
      <c r="T72" s="136"/>
    </row>
    <row r="73" spans="1:20" ht="21.95" customHeight="1">
      <c r="A73" s="133">
        <v>68</v>
      </c>
      <c r="B73" s="134" t="s">
        <v>259</v>
      </c>
      <c r="C73" s="135">
        <v>1</v>
      </c>
      <c r="D73" s="135" t="s">
        <v>136</v>
      </c>
      <c r="E73" s="135" t="s">
        <v>34</v>
      </c>
      <c r="F73" s="135">
        <v>2536</v>
      </c>
      <c r="G73" s="235">
        <v>72</v>
      </c>
      <c r="H73" s="238">
        <v>290757.76000000001</v>
      </c>
      <c r="I73" s="240">
        <v>757.76</v>
      </c>
      <c r="J73" s="245" t="s">
        <v>143</v>
      </c>
      <c r="K73" s="235">
        <v>72</v>
      </c>
      <c r="L73" s="248">
        <v>290000</v>
      </c>
      <c r="M73" s="245" t="s">
        <v>143</v>
      </c>
      <c r="N73" s="245" t="s">
        <v>143</v>
      </c>
      <c r="O73" s="245" t="s">
        <v>143</v>
      </c>
      <c r="P73" s="245" t="s">
        <v>143</v>
      </c>
      <c r="Q73" s="252">
        <v>0</v>
      </c>
      <c r="R73" s="252">
        <v>1</v>
      </c>
      <c r="S73" s="252">
        <v>0</v>
      </c>
      <c r="T73" s="136"/>
    </row>
    <row r="74" spans="1:20" ht="21.95" customHeight="1">
      <c r="A74" s="133">
        <v>69</v>
      </c>
      <c r="B74" s="134" t="s">
        <v>260</v>
      </c>
      <c r="C74" s="135">
        <v>2</v>
      </c>
      <c r="D74" s="135" t="s">
        <v>136</v>
      </c>
      <c r="E74" s="135" t="s">
        <v>34</v>
      </c>
      <c r="F74" s="135">
        <v>2544</v>
      </c>
      <c r="G74" s="235">
        <v>69</v>
      </c>
      <c r="H74" s="239">
        <v>208207.83</v>
      </c>
      <c r="I74" s="240">
        <v>207.83</v>
      </c>
      <c r="J74" s="245" t="s">
        <v>143</v>
      </c>
      <c r="K74" s="235">
        <v>69</v>
      </c>
      <c r="L74" s="248">
        <v>280000</v>
      </c>
      <c r="M74" s="245" t="s">
        <v>143</v>
      </c>
      <c r="N74" s="245" t="s">
        <v>143</v>
      </c>
      <c r="O74" s="245" t="s">
        <v>143</v>
      </c>
      <c r="P74" s="245" t="s">
        <v>143</v>
      </c>
      <c r="Q74" s="252">
        <v>0</v>
      </c>
      <c r="R74" s="252">
        <v>1</v>
      </c>
      <c r="S74" s="252">
        <v>0</v>
      </c>
      <c r="T74" s="136"/>
    </row>
    <row r="75" spans="1:20" ht="21.95" customHeight="1">
      <c r="A75" s="133">
        <v>70</v>
      </c>
      <c r="B75" s="134" t="s">
        <v>261</v>
      </c>
      <c r="C75" s="135">
        <v>4</v>
      </c>
      <c r="D75" s="135" t="s">
        <v>136</v>
      </c>
      <c r="E75" s="135" t="s">
        <v>34</v>
      </c>
      <c r="F75" s="135">
        <v>2538</v>
      </c>
      <c r="G75" s="235">
        <v>61</v>
      </c>
      <c r="H75" s="238">
        <v>280460.62</v>
      </c>
      <c r="I75" s="240">
        <v>460.62</v>
      </c>
      <c r="J75" s="245" t="s">
        <v>143</v>
      </c>
      <c r="K75" s="235">
        <v>61</v>
      </c>
      <c r="L75" s="248">
        <v>280000</v>
      </c>
      <c r="M75" s="245" t="s">
        <v>143</v>
      </c>
      <c r="N75" s="245" t="s">
        <v>143</v>
      </c>
      <c r="O75" s="245" t="s">
        <v>143</v>
      </c>
      <c r="P75" s="245" t="s">
        <v>143</v>
      </c>
      <c r="Q75" s="252">
        <v>0</v>
      </c>
      <c r="R75" s="252">
        <v>1</v>
      </c>
      <c r="S75" s="252">
        <v>0</v>
      </c>
      <c r="T75" s="136"/>
    </row>
    <row r="76" spans="1:20" ht="21.95" customHeight="1">
      <c r="A76" s="133">
        <v>71</v>
      </c>
      <c r="B76" s="134" t="s">
        <v>262</v>
      </c>
      <c r="C76" s="135">
        <v>5</v>
      </c>
      <c r="D76" s="135" t="s">
        <v>136</v>
      </c>
      <c r="E76" s="135" t="s">
        <v>34</v>
      </c>
      <c r="F76" s="135">
        <v>2540</v>
      </c>
      <c r="G76" s="235">
        <v>32</v>
      </c>
      <c r="H76" s="238">
        <v>304000</v>
      </c>
      <c r="I76" s="240">
        <v>400</v>
      </c>
      <c r="J76" s="245" t="s">
        <v>143</v>
      </c>
      <c r="K76" s="235">
        <v>32</v>
      </c>
      <c r="L76" s="248">
        <v>303600</v>
      </c>
      <c r="M76" s="245" t="s">
        <v>143</v>
      </c>
      <c r="N76" s="245" t="s">
        <v>143</v>
      </c>
      <c r="O76" s="245" t="s">
        <v>143</v>
      </c>
      <c r="P76" s="245" t="s">
        <v>143</v>
      </c>
      <c r="Q76" s="252">
        <v>0</v>
      </c>
      <c r="R76" s="252">
        <v>1</v>
      </c>
      <c r="S76" s="252">
        <v>0</v>
      </c>
      <c r="T76" s="136"/>
    </row>
    <row r="77" spans="1:20" ht="21.95" customHeight="1">
      <c r="A77" s="133">
        <v>72</v>
      </c>
      <c r="B77" s="134" t="s">
        <v>263</v>
      </c>
      <c r="C77" s="135">
        <v>6</v>
      </c>
      <c r="D77" s="135" t="s">
        <v>136</v>
      </c>
      <c r="E77" s="135" t="s">
        <v>34</v>
      </c>
      <c r="F77" s="135">
        <v>2540</v>
      </c>
      <c r="G77" s="235">
        <v>50</v>
      </c>
      <c r="H77" s="238">
        <v>296344.11</v>
      </c>
      <c r="I77" s="240">
        <v>16344.11</v>
      </c>
      <c r="J77" s="245" t="s">
        <v>143</v>
      </c>
      <c r="K77" s="235">
        <v>50</v>
      </c>
      <c r="L77" s="248">
        <v>280000</v>
      </c>
      <c r="M77" s="245" t="s">
        <v>143</v>
      </c>
      <c r="N77" s="245" t="s">
        <v>143</v>
      </c>
      <c r="O77" s="245" t="s">
        <v>143</v>
      </c>
      <c r="P77" s="245" t="s">
        <v>143</v>
      </c>
      <c r="Q77" s="252">
        <v>0</v>
      </c>
      <c r="R77" s="252">
        <v>0</v>
      </c>
      <c r="S77" s="252">
        <v>1</v>
      </c>
      <c r="T77" s="136"/>
    </row>
    <row r="78" spans="1:20" ht="21.95" customHeight="1">
      <c r="A78" s="133">
        <v>73</v>
      </c>
      <c r="B78" s="134" t="s">
        <v>264</v>
      </c>
      <c r="C78" s="135">
        <v>7</v>
      </c>
      <c r="D78" s="135" t="s">
        <v>136</v>
      </c>
      <c r="E78" s="135" t="s">
        <v>34</v>
      </c>
      <c r="F78" s="135">
        <v>2540</v>
      </c>
      <c r="G78" s="235">
        <v>64</v>
      </c>
      <c r="H78" s="238">
        <v>280064.39</v>
      </c>
      <c r="I78" s="240">
        <v>64.39</v>
      </c>
      <c r="J78" s="245" t="s">
        <v>143</v>
      </c>
      <c r="K78" s="235">
        <v>64</v>
      </c>
      <c r="L78" s="248">
        <v>280000</v>
      </c>
      <c r="M78" s="245" t="s">
        <v>143</v>
      </c>
      <c r="N78" s="245" t="s">
        <v>143</v>
      </c>
      <c r="O78" s="245" t="s">
        <v>143</v>
      </c>
      <c r="P78" s="245" t="s">
        <v>143</v>
      </c>
      <c r="Q78" s="252">
        <v>0</v>
      </c>
      <c r="R78" s="252">
        <v>0</v>
      </c>
      <c r="S78" s="252">
        <v>1</v>
      </c>
      <c r="T78" s="136"/>
    </row>
    <row r="79" spans="1:20" ht="21.95" customHeight="1">
      <c r="A79" s="137">
        <v>74</v>
      </c>
      <c r="B79" s="138" t="s">
        <v>265</v>
      </c>
      <c r="C79" s="139">
        <v>8</v>
      </c>
      <c r="D79" s="139" t="s">
        <v>136</v>
      </c>
      <c r="E79" s="139" t="s">
        <v>34</v>
      </c>
      <c r="F79" s="139">
        <v>2542</v>
      </c>
      <c r="G79" s="236">
        <v>51</v>
      </c>
      <c r="H79" s="241">
        <v>280416.08</v>
      </c>
      <c r="I79" s="243">
        <v>416.08</v>
      </c>
      <c r="J79" s="247" t="s">
        <v>143</v>
      </c>
      <c r="K79" s="236">
        <v>51</v>
      </c>
      <c r="L79" s="251">
        <v>280000</v>
      </c>
      <c r="M79" s="247" t="s">
        <v>143</v>
      </c>
      <c r="N79" s="247" t="s">
        <v>143</v>
      </c>
      <c r="O79" s="247" t="s">
        <v>143</v>
      </c>
      <c r="P79" s="247" t="s">
        <v>143</v>
      </c>
      <c r="Q79" s="252">
        <v>0</v>
      </c>
      <c r="R79" s="252">
        <v>0</v>
      </c>
      <c r="S79" s="252">
        <v>1</v>
      </c>
      <c r="T79" s="140"/>
    </row>
  </sheetData>
  <mergeCells count="16">
    <mergeCell ref="S4:S5"/>
    <mergeCell ref="A1:T1"/>
    <mergeCell ref="A2:T2"/>
    <mergeCell ref="A3:A5"/>
    <mergeCell ref="B3:B5"/>
    <mergeCell ref="C3:C5"/>
    <mergeCell ref="D3:D5"/>
    <mergeCell ref="E3:E5"/>
    <mergeCell ref="F3:F5"/>
    <mergeCell ref="K3:P3"/>
    <mergeCell ref="Q3:S3"/>
    <mergeCell ref="K4:L4"/>
    <mergeCell ref="M4:N4"/>
    <mergeCell ref="O4:P4"/>
    <mergeCell ref="Q4:Q5"/>
    <mergeCell ref="R4:R5"/>
  </mergeCells>
  <pageMargins left="0.15748031496062992" right="0.19685039370078741" top="0.43307086614173229" bottom="0.27559055118110237" header="0.31496062992125984" footer="0.19685039370078741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1.ฐานออมทรัพย์</vt:lpstr>
      <vt:lpstr>2.แบบสรุปกลุ่มออมทรัพย์</vt:lpstr>
      <vt:lpstr>3.แบบรายงานออม </vt:lpstr>
      <vt:lpstr>4.คำอธิบาย</vt:lpstr>
      <vt:lpstr>5.ตย.การรายงานออม</vt:lpstr>
      <vt:lpstr>6.ทะเบียน กข.คจ.</vt:lpstr>
      <vt:lpstr>'1.ฐานออมทรัพย์'!Print_Titles</vt:lpstr>
      <vt:lpstr>'6.ทะเบียน กข.คจ.'!Print_Titles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dsa</cp:lastModifiedBy>
  <cp:lastPrinted>2016-05-01T09:07:04Z</cp:lastPrinted>
  <dcterms:created xsi:type="dcterms:W3CDTF">2016-03-18T03:06:52Z</dcterms:created>
  <dcterms:modified xsi:type="dcterms:W3CDTF">2016-05-17T03:02:54Z</dcterms:modified>
</cp:coreProperties>
</file>