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สภาพปัญหา(แบบ3กย.59" sheetId="2" r:id="rId1"/>
    <sheet name="ภาวะหนี้สิน(แบบ2กย.59 (2)" sheetId="1" r:id="rId2"/>
  </sheets>
  <definedNames>
    <definedName name="_xlnm.Print_Titles" localSheetId="0">'สภาพปัญหา(แบบ3กย.59'!$5:$7</definedName>
  </definedNames>
  <calcPr calcId="144525"/>
</workbook>
</file>

<file path=xl/calcChain.xml><?xml version="1.0" encoding="utf-8"?>
<calcChain xmlns="http://schemas.openxmlformats.org/spreadsheetml/2006/main">
  <c r="L96" i="1" l="1"/>
  <c r="J96" i="1"/>
  <c r="H96" i="1"/>
  <c r="G96" i="1"/>
  <c r="F96" i="1"/>
  <c r="E96" i="1"/>
  <c r="I93" i="1"/>
  <c r="I92" i="1"/>
  <c r="I91" i="1"/>
  <c r="I90" i="1"/>
  <c r="I89" i="1"/>
  <c r="I88" i="1"/>
  <c r="I87" i="1"/>
  <c r="K82" i="1"/>
  <c r="K66" i="1"/>
  <c r="K65" i="1"/>
  <c r="K58" i="1"/>
  <c r="I54" i="1"/>
  <c r="K50" i="1"/>
  <c r="I48" i="1"/>
  <c r="I47" i="1"/>
  <c r="K46" i="1"/>
  <c r="K45" i="1"/>
  <c r="K34" i="1"/>
  <c r="I26" i="1"/>
  <c r="I21" i="1"/>
  <c r="I20" i="1"/>
  <c r="I96" i="1" s="1"/>
  <c r="K10" i="1"/>
  <c r="K8" i="1"/>
  <c r="K96" i="1" s="1"/>
</calcChain>
</file>

<file path=xl/sharedStrings.xml><?xml version="1.0" encoding="utf-8"?>
<sst xmlns="http://schemas.openxmlformats.org/spreadsheetml/2006/main" count="243" uniqueCount="149">
  <si>
    <t>แบบรายงานภาวะหนี้สินและฐานะการเงินโครงการแก้ไขปัญหาความยากจน (กข.คจ.)</t>
  </si>
  <si>
    <t>ณ  วันที่  30  กันยายน  พ.ศ. 2559</t>
  </si>
  <si>
    <t>ที่</t>
  </si>
  <si>
    <t>ชื่อหมู่บ้าน</t>
  </si>
  <si>
    <t>ตำบล</t>
  </si>
  <si>
    <t>ปีที่ดัรับงบประมาณ</t>
  </si>
  <si>
    <t>จำนวนครัวเรือนทั้งหมด</t>
  </si>
  <si>
    <t>จำนวนครัวเรือนเป้าหมาย</t>
  </si>
  <si>
    <t>จำนวนครัวเรือนที่ได้รับเงินยืม</t>
  </si>
  <si>
    <t xml:space="preserve"> จำนวนเงิน   คงค้างอยู่ (บาท)</t>
  </si>
  <si>
    <t>จำนวนเงินในบัญชีธนาคาร (บาท)</t>
  </si>
  <si>
    <t>จำนวนเงินในมือหรืออื่นๆ (บาท)</t>
  </si>
  <si>
    <t>รวมเงินที่มีอยู่ทั้งหมด (บาท)</t>
  </si>
  <si>
    <t xml:space="preserve">  จำนวนเงินที่ได้รับคืนในรอบปีนี้ (บาท)</t>
  </si>
  <si>
    <t>หนองหิน</t>
  </si>
  <si>
    <t>พันชาลี</t>
  </si>
  <si>
    <t>วังนกแอ่น</t>
  </si>
  <si>
    <t>หนองแฝก</t>
  </si>
  <si>
    <t>หนองพระ</t>
  </si>
  <si>
    <t>หนองตะแบก</t>
  </si>
  <si>
    <t>ดินทอง</t>
  </si>
  <si>
    <t>ทุ่งน้อย</t>
  </si>
  <si>
    <t>ท่าหมื่นราม</t>
  </si>
  <si>
    <t>ป่าคาย</t>
  </si>
  <si>
    <t>หนองหญ้าคมบาง</t>
  </si>
  <si>
    <t>ปอย</t>
  </si>
  <si>
    <t>แก่งโสภา</t>
  </si>
  <si>
    <t>ห้วยพลู</t>
  </si>
  <si>
    <t>ตระกูสามนาง</t>
  </si>
  <si>
    <t>วังพิกุล</t>
  </si>
  <si>
    <t>คลองดู่</t>
  </si>
  <si>
    <t>เนินไม้แดง</t>
  </si>
  <si>
    <t xml:space="preserve">หนองปรือ </t>
  </si>
  <si>
    <t>บ้านกลาง</t>
  </si>
  <si>
    <t>หินประกาย</t>
  </si>
  <si>
    <t>ถ้ำเต่า</t>
  </si>
  <si>
    <t>แม่ระกา</t>
  </si>
  <si>
    <t>หนองโบสถ์</t>
  </si>
  <si>
    <t>หนองโพธิ์ทะเล</t>
  </si>
  <si>
    <t>เจริญผล</t>
  </si>
  <si>
    <t>บ่อ</t>
  </si>
  <si>
    <t>ห้วยไผ่</t>
  </si>
  <si>
    <t>วังตาด</t>
  </si>
  <si>
    <t>เขาหนองกบ</t>
  </si>
  <si>
    <t>หนองปลาไหล</t>
  </si>
  <si>
    <t>ทุ่งหนองแดง</t>
  </si>
  <si>
    <t>ไทรงาม</t>
  </si>
  <si>
    <t>น้ำโค้งเหนือ</t>
  </si>
  <si>
    <t>แหลมดู่</t>
  </si>
  <si>
    <t>ดง</t>
  </si>
  <si>
    <t>บึงปัน</t>
  </si>
  <si>
    <t>ทุ่งใหญ่</t>
  </si>
  <si>
    <t>กลาง</t>
  </si>
  <si>
    <t>น้ำยาง</t>
  </si>
  <si>
    <t>ชุมแสง</t>
  </si>
  <si>
    <t>ทุ่งเอี้ยง</t>
  </si>
  <si>
    <t>หนองกาดำ</t>
  </si>
  <si>
    <t>คลองฝาย</t>
  </si>
  <si>
    <t>สุพรรณพนมทอง</t>
  </si>
  <si>
    <t>วังไม้ตอก</t>
  </si>
  <si>
    <t>แก่งซอง</t>
  </si>
  <si>
    <t>น้ำพรม</t>
  </si>
  <si>
    <t>ท่าข้าม</t>
  </si>
  <si>
    <t>แก่งจูงนาง</t>
  </si>
  <si>
    <t>ป่ามะกรูด</t>
  </si>
  <si>
    <t>ห้วยเดื่อ</t>
  </si>
  <si>
    <t>ดงแตง</t>
  </si>
  <si>
    <t>หนองตาเรือง</t>
  </si>
  <si>
    <t>หนองงา</t>
  </si>
  <si>
    <t>เนินประดู่</t>
  </si>
  <si>
    <t>หนองเตาอิฐ</t>
  </si>
  <si>
    <t>ดงน้อย</t>
  </si>
  <si>
    <t>ดงไผ่</t>
  </si>
  <si>
    <t>หนองตาสี</t>
  </si>
  <si>
    <t>วังสำโรง</t>
  </si>
  <si>
    <t>ดงจันทร์</t>
  </si>
  <si>
    <t>ซำทองพัฒนา</t>
  </si>
  <si>
    <t>สะเดาใต้</t>
  </si>
  <si>
    <t>สะเดา</t>
  </si>
  <si>
    <t>หนองผักหวาน</t>
  </si>
  <si>
    <t>เนินประเสริฐ</t>
  </si>
  <si>
    <t>วังประดู่</t>
  </si>
  <si>
    <t>หนองบัว</t>
  </si>
  <si>
    <t>คลองเป็ด</t>
  </si>
  <si>
    <t>ทางลัด</t>
  </si>
  <si>
    <t>ดงพลวง</t>
  </si>
  <si>
    <t>วังพรม</t>
  </si>
  <si>
    <t>วังทอง</t>
  </si>
  <si>
    <t>เนินสะอาด</t>
  </si>
  <si>
    <t>หนองชุมแสง</t>
  </si>
  <si>
    <t>ซำเตย</t>
  </si>
  <si>
    <t>ใหม่ดินทอง</t>
  </si>
  <si>
    <t>เขาน้อย</t>
  </si>
  <si>
    <t>ม่วงหอม</t>
  </si>
  <si>
    <t>เหล่าหญ้า</t>
  </si>
  <si>
    <t>ทรัพย์เจริญ</t>
  </si>
  <si>
    <t>น้อยม่วงหอม</t>
  </si>
  <si>
    <t>นาพราน</t>
  </si>
  <si>
    <t>ซำหวาย</t>
  </si>
  <si>
    <t>ป่าขนุน</t>
  </si>
  <si>
    <t>เขาชี</t>
  </si>
  <si>
    <t>ทรัพย์คลองกลาง</t>
  </si>
  <si>
    <t>แหลมคัก</t>
  </si>
  <si>
    <t>วังดินสอ</t>
  </si>
  <si>
    <t>ไผ่ใหญ่</t>
  </si>
  <si>
    <t>ตอเรือ</t>
  </si>
  <si>
    <t>ซำนกเหลือง</t>
  </si>
  <si>
    <t>ปากน้ำปอย</t>
  </si>
  <si>
    <t>คลองแร่</t>
  </si>
  <si>
    <t>สะเดาน้อย</t>
  </si>
  <si>
    <t>คลองลึก</t>
  </si>
  <si>
    <t>หนองขาม</t>
  </si>
  <si>
    <t>รวม</t>
  </si>
  <si>
    <t>(ลงชื่อ).............................................พัฒนาการอำเภอ</t>
  </si>
  <si>
    <t xml:space="preserve">            (นายพยุงศักดิ์   อินดนตรี)</t>
  </si>
  <si>
    <t xml:space="preserve">             วันที่  21  กันยายน 2559</t>
  </si>
  <si>
    <t>รายงานสภาพปัญหาการบริหารเงินทุนโครงการแก้ไขปัญหาความยากจน (กข.คจ.)</t>
  </si>
  <si>
    <t xml:space="preserve">  อำเภอวังทอง       จังหวัด พิษณุโลก</t>
  </si>
  <si>
    <t>พื้นที่ดำเนินการ</t>
  </si>
  <si>
    <t>ปีที่ได้รับ</t>
  </si>
  <si>
    <t>สภาพปัญหาการบริหารเงินทุนโครงการ กข.คจ.</t>
  </si>
  <si>
    <t>หมายเหตุ</t>
  </si>
  <si>
    <t>บ้าน</t>
  </si>
  <si>
    <t>หมู่ที่</t>
  </si>
  <si>
    <t>อำเภอ</t>
  </si>
  <si>
    <t>งบประมาณ</t>
  </si>
  <si>
    <t>จำนวนเงินทุน</t>
  </si>
  <si>
    <t>สาเหตุที่เงินทุน</t>
  </si>
  <si>
    <t>วิธีดำเนินการ/</t>
  </si>
  <si>
    <t>ปัจจุบัน (บาท)</t>
  </si>
  <si>
    <t>ที่ขาดหายไป</t>
  </si>
  <si>
    <t>ขาดหาย</t>
  </si>
  <si>
    <t>การแก้ไขปัญหา</t>
  </si>
  <si>
    <t xml:space="preserve"> ครัวเรือนฯ ยืมเงิน ปี 2545 </t>
  </si>
  <si>
    <t>ได้ประชุมชี้แจง/ติดตามหนี้</t>
  </si>
  <si>
    <t xml:space="preserve">จำนวน 6  ราย แยกเป็น เสียชีวิต </t>
  </si>
  <si>
    <t>หาเงินบริจาคสมทบกองทุน</t>
  </si>
  <si>
    <t>1 ราย วิกลจริต 1 ราย</t>
  </si>
  <si>
    <t xml:space="preserve"> อีก 4 ราย กก.ไม่มีหลักฐาน</t>
  </si>
  <si>
    <t>ระหว่างติดตาม จำนวน 2 ราย</t>
  </si>
  <si>
    <t>ประชุมติดตามหนี้ จำนวน 5</t>
  </si>
  <si>
    <t>ครั้ง</t>
  </si>
  <si>
    <t>หมายเหตุ  แบบรายงานแนบท้ายระเบียบฯ พ.ศ. ๒๕๕๓ ข้อ ๒๖ (๒)</t>
  </si>
  <si>
    <t>(ลงชื่อ)...............................................ผู้รายงาน</t>
  </si>
  <si>
    <t xml:space="preserve">         (นายพยุงศักดิ์  อินดนตรี)</t>
  </si>
  <si>
    <t>ตำแหน่ง  พัฒนาการอำเภอวังทอง</t>
  </si>
  <si>
    <t xml:space="preserve">       วันที่   22  กันยายน   2559</t>
  </si>
  <si>
    <t xml:space="preserve">ปี พ.ศ. 2559 </t>
  </si>
  <si>
    <t>อำเภอวังทอง จังหวัดพิษณุโลก  ปี 2539 (แยกตามปีงบประมาณที่เริ่มดำเนินการ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</si>
</sst>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_-* #,##0.00_-;\-* #,##0.00_-;_-* &quot;-&quot;_-;_-@_-"/>
  </numFmts>
  <fonts count="16">
    <font>
      <sz val="10"/>
      <name val="Arial"/>
      <charset val="222"/>
    </font>
    <font>
      <sz val="10"/>
      <name val="Arial"/>
      <charset val="222"/>
    </font>
    <font>
      <sz val="16"/>
      <color indexed="56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sz val="10"/>
      <name val="Arial"/>
      <family val="2"/>
    </font>
    <font>
      <sz val="16"/>
      <color rgb="FFFF0000"/>
      <name val="AngsanaUPC"/>
      <family val="1"/>
    </font>
    <font>
      <sz val="16"/>
      <color indexed="8"/>
      <name val="AngsanaUPC"/>
      <family val="1"/>
    </font>
    <font>
      <i/>
      <sz val="16"/>
      <color rgb="FFFF0000"/>
      <name val="AngsanaUPC"/>
      <family val="1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b/>
      <sz val="16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sz val="16"/>
      <color rgb="FFFF0000"/>
      <name val="TH SarabunIT๙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10" fillId="0" borderId="0"/>
  </cellStyleXfs>
  <cellXfs count="1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41" fontId="3" fillId="0" borderId="2" xfId="0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right"/>
    </xf>
    <xf numFmtId="41" fontId="3" fillId="0" borderId="2" xfId="2" applyNumberFormat="1" applyFont="1" applyFill="1" applyBorder="1" applyAlignment="1">
      <alignment horizontal="right" vertical="center"/>
    </xf>
    <xf numFmtId="187" fontId="3" fillId="0" borderId="2" xfId="1" applyNumberFormat="1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2" fontId="3" fillId="0" borderId="2" xfId="1" applyNumberFormat="1" applyFont="1" applyFill="1" applyBorder="1" applyAlignment="1">
      <alignment horizontal="center" vertical="top" wrapText="1"/>
    </xf>
    <xf numFmtId="43" fontId="3" fillId="0" borderId="2" xfId="2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>
      <alignment horizontal="right"/>
    </xf>
    <xf numFmtId="41" fontId="3" fillId="0" borderId="3" xfId="2" applyNumberFormat="1" applyFont="1" applyFill="1" applyBorder="1" applyAlignment="1">
      <alignment horizontal="right" vertical="center"/>
    </xf>
    <xf numFmtId="187" fontId="3" fillId="0" borderId="3" xfId="1" applyNumberFormat="1" applyFont="1" applyFill="1" applyBorder="1" applyAlignment="1">
      <alignment horizontal="left" vertical="top" wrapText="1"/>
    </xf>
    <xf numFmtId="43" fontId="3" fillId="0" borderId="3" xfId="1" applyFont="1" applyFill="1" applyBorder="1" applyAlignment="1">
      <alignment horizontal="left" vertical="top" wrapText="1"/>
    </xf>
    <xf numFmtId="2" fontId="3" fillId="0" borderId="3" xfId="1" applyNumberFormat="1" applyFont="1" applyFill="1" applyBorder="1" applyAlignment="1">
      <alignment horizontal="center" vertical="top" wrapText="1"/>
    </xf>
    <xf numFmtId="187" fontId="3" fillId="0" borderId="3" xfId="2" applyNumberFormat="1" applyFont="1" applyFill="1" applyBorder="1" applyAlignment="1">
      <alignment horizontal="center" vertical="top" wrapText="1"/>
    </xf>
    <xf numFmtId="0" fontId="6" fillId="0" borderId="0" xfId="0" applyFont="1" applyFill="1"/>
    <xf numFmtId="0" fontId="3" fillId="0" borderId="3" xfId="0" applyFont="1" applyFill="1" applyBorder="1" applyAlignment="1">
      <alignment horizontal="left" vertical="top" wrapText="1"/>
    </xf>
    <xf numFmtId="1" fontId="7" fillId="0" borderId="3" xfId="0" applyNumberFormat="1" applyFont="1" applyFill="1" applyBorder="1" applyAlignment="1">
      <alignment horizontal="right"/>
    </xf>
    <xf numFmtId="187" fontId="7" fillId="0" borderId="3" xfId="1" applyNumberFormat="1" applyFont="1" applyFill="1" applyBorder="1" applyAlignment="1">
      <alignment horizontal="left"/>
    </xf>
    <xf numFmtId="43" fontId="7" fillId="0" borderId="3" xfId="1" applyFont="1" applyFill="1" applyBorder="1" applyAlignment="1">
      <alignment horizontal="left"/>
    </xf>
    <xf numFmtId="2" fontId="7" fillId="0" borderId="3" xfId="1" applyNumberFormat="1" applyFont="1" applyFill="1" applyBorder="1" applyAlignment="1">
      <alignment horizontal="center"/>
    </xf>
    <xf numFmtId="187" fontId="7" fillId="0" borderId="3" xfId="1" applyNumberFormat="1" applyFont="1" applyFill="1" applyBorder="1" applyAlignment="1">
      <alignment horizontal="center"/>
    </xf>
    <xf numFmtId="0" fontId="8" fillId="0" borderId="0" xfId="0" applyFont="1" applyFill="1"/>
    <xf numFmtId="2" fontId="7" fillId="0" borderId="3" xfId="0" applyNumberFormat="1" applyFont="1" applyFill="1" applyBorder="1"/>
    <xf numFmtId="0" fontId="7" fillId="0" borderId="3" xfId="0" applyNumberFormat="1" applyFont="1" applyFill="1" applyBorder="1" applyAlignment="1">
      <alignment horizontal="center"/>
    </xf>
    <xf numFmtId="187" fontId="3" fillId="0" borderId="3" xfId="1" applyNumberFormat="1" applyFont="1" applyFill="1" applyBorder="1" applyAlignment="1">
      <alignment horizontal="right"/>
    </xf>
    <xf numFmtId="187" fontId="3" fillId="0" borderId="3" xfId="1" applyNumberFormat="1" applyFont="1" applyFill="1" applyBorder="1" applyAlignment="1">
      <alignment horizontal="left"/>
    </xf>
    <xf numFmtId="43" fontId="3" fillId="0" borderId="3" xfId="1" applyNumberFormat="1" applyFont="1" applyFill="1" applyBorder="1" applyAlignment="1">
      <alignment horizontal="left"/>
    </xf>
    <xf numFmtId="43" fontId="3" fillId="0" borderId="3" xfId="1" applyFont="1" applyFill="1" applyBorder="1" applyAlignment="1">
      <alignment horizontal="left"/>
    </xf>
    <xf numFmtId="187" fontId="3" fillId="0" borderId="3" xfId="1" applyNumberFormat="1" applyFont="1" applyFill="1" applyBorder="1" applyAlignment="1">
      <alignment horizontal="center"/>
    </xf>
    <xf numFmtId="187" fontId="3" fillId="0" borderId="3" xfId="1" applyNumberFormat="1" applyFont="1" applyFill="1" applyBorder="1" applyAlignment="1">
      <alignment horizontal="right" vertical="top" wrapText="1"/>
    </xf>
    <xf numFmtId="187" fontId="3" fillId="0" borderId="3" xfId="1" applyNumberFormat="1" applyFont="1" applyFill="1" applyBorder="1" applyAlignment="1">
      <alignment horizontal="center" vertical="top" wrapText="1"/>
    </xf>
    <xf numFmtId="187" fontId="3" fillId="0" borderId="3" xfId="1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top" wrapText="1"/>
    </xf>
    <xf numFmtId="1" fontId="7" fillId="0" borderId="3" xfId="0" applyNumberFormat="1" applyFont="1" applyFill="1" applyBorder="1" applyAlignment="1"/>
    <xf numFmtId="187" fontId="7" fillId="0" borderId="3" xfId="1" applyNumberFormat="1" applyFont="1" applyFill="1" applyBorder="1"/>
    <xf numFmtId="43" fontId="7" fillId="0" borderId="3" xfId="1" applyFont="1" applyFill="1" applyBorder="1"/>
    <xf numFmtId="1" fontId="7" fillId="0" borderId="3" xfId="0" applyNumberFormat="1" applyFont="1" applyFill="1" applyBorder="1"/>
    <xf numFmtId="0" fontId="3" fillId="0" borderId="3" xfId="0" applyNumberFormat="1" applyFont="1" applyFill="1" applyBorder="1" applyAlignment="1">
      <alignment horizontal="center" vertical="top" wrapText="1"/>
    </xf>
    <xf numFmtId="187" fontId="7" fillId="0" borderId="3" xfId="2" applyNumberFormat="1" applyFont="1" applyFill="1" applyBorder="1" applyAlignment="1">
      <alignment horizontal="center"/>
    </xf>
    <xf numFmtId="187" fontId="3" fillId="0" borderId="3" xfId="2" applyNumberFormat="1" applyFont="1" applyFill="1" applyBorder="1" applyAlignment="1">
      <alignment horizontal="center"/>
    </xf>
    <xf numFmtId="43" fontId="3" fillId="0" borderId="1" xfId="1" applyFont="1" applyFill="1" applyBorder="1" applyAlignment="1">
      <alignment horizontal="left"/>
    </xf>
    <xf numFmtId="43" fontId="3" fillId="0" borderId="3" xfId="2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center" vertical="top" wrapText="1"/>
    </xf>
    <xf numFmtId="187" fontId="6" fillId="0" borderId="3" xfId="1" applyNumberFormat="1" applyFont="1" applyFill="1" applyBorder="1" applyAlignment="1">
      <alignment horizontal="right"/>
    </xf>
    <xf numFmtId="187" fontId="6" fillId="0" borderId="3" xfId="1" applyNumberFormat="1" applyFont="1" applyFill="1" applyBorder="1" applyAlignment="1">
      <alignment horizontal="left"/>
    </xf>
    <xf numFmtId="43" fontId="6" fillId="0" borderId="3" xfId="1" applyFont="1" applyFill="1" applyBorder="1" applyAlignment="1">
      <alignment horizontal="left"/>
    </xf>
    <xf numFmtId="2" fontId="6" fillId="0" borderId="3" xfId="1" applyNumberFormat="1" applyFont="1" applyFill="1" applyBorder="1" applyAlignment="1">
      <alignment horizontal="center" vertical="top" wrapText="1"/>
    </xf>
    <xf numFmtId="187" fontId="6" fillId="0" borderId="3" xfId="2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center"/>
    </xf>
    <xf numFmtId="187" fontId="3" fillId="0" borderId="4" xfId="1" applyNumberFormat="1" applyFont="1" applyFill="1" applyBorder="1" applyAlignment="1">
      <alignment horizontal="right"/>
    </xf>
    <xf numFmtId="187" fontId="3" fillId="0" borderId="4" xfId="1" applyNumberFormat="1" applyFont="1" applyFill="1" applyBorder="1" applyAlignment="1">
      <alignment horizontal="right" vertical="top" wrapText="1"/>
    </xf>
    <xf numFmtId="187" fontId="3" fillId="0" borderId="4" xfId="1" applyNumberFormat="1" applyFont="1" applyFill="1" applyBorder="1" applyAlignment="1">
      <alignment horizontal="left" vertical="top" wrapText="1"/>
    </xf>
    <xf numFmtId="43" fontId="3" fillId="0" borderId="4" xfId="1" applyFont="1" applyFill="1" applyBorder="1" applyAlignment="1">
      <alignment horizontal="left" vertical="top" wrapText="1"/>
    </xf>
    <xf numFmtId="2" fontId="3" fillId="0" borderId="4" xfId="1" applyNumberFormat="1" applyFont="1" applyFill="1" applyBorder="1" applyAlignment="1">
      <alignment horizontal="center" vertical="top" wrapText="1"/>
    </xf>
    <xf numFmtId="187" fontId="3" fillId="0" borderId="4" xfId="2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41" fontId="3" fillId="2" borderId="7" xfId="0" applyNumberFormat="1" applyFont="1" applyFill="1" applyBorder="1" applyAlignment="1">
      <alignment horizontal="center" vertical="top" wrapText="1"/>
    </xf>
    <xf numFmtId="188" fontId="3" fillId="2" borderId="7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Border="1"/>
    <xf numFmtId="2" fontId="7" fillId="0" borderId="0" xfId="0" applyNumberFormat="1" applyFont="1" applyBorder="1"/>
    <xf numFmtId="0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43" fontId="7" fillId="0" borderId="0" xfId="1" applyFont="1" applyBorder="1"/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2" fillId="0" borderId="0" xfId="0" applyFont="1"/>
    <xf numFmtId="3" fontId="12" fillId="0" borderId="0" xfId="0" applyNumberFormat="1" applyFont="1" applyAlignment="1">
      <alignment horizontal="center"/>
    </xf>
    <xf numFmtId="3" fontId="12" fillId="0" borderId="0" xfId="0" applyNumberFormat="1" applyFont="1"/>
    <xf numFmtId="1" fontId="12" fillId="0" borderId="0" xfId="0" applyNumberFormat="1" applyFont="1"/>
    <xf numFmtId="49" fontId="12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 vertical="top" wrapText="1"/>
    </xf>
    <xf numFmtId="3" fontId="12" fillId="0" borderId="2" xfId="0" applyNumberFormat="1" applyFont="1" applyBorder="1" applyAlignment="1">
      <alignment horizontal="left" vertical="top" wrapText="1"/>
    </xf>
    <xf numFmtId="1" fontId="12" fillId="0" borderId="2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vertical="top" wrapText="1"/>
    </xf>
    <xf numFmtId="3" fontId="12" fillId="0" borderId="1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left" vertical="top" wrapText="1"/>
    </xf>
    <xf numFmtId="1" fontId="12" fillId="0" borderId="1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3" fillId="0" borderId="4" xfId="0" applyNumberFormat="1" applyFont="1" applyBorder="1" applyAlignment="1">
      <alignment horizontal="left" vertical="top" wrapText="1"/>
    </xf>
    <xf numFmtId="49" fontId="12" fillId="0" borderId="4" xfId="0" applyNumberFormat="1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3" fontId="14" fillId="0" borderId="1" xfId="0" applyNumberFormat="1" applyFont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left" vertical="top" wrapText="1"/>
    </xf>
    <xf numFmtId="1" fontId="14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14" fillId="0" borderId="1" xfId="0" applyFont="1" applyBorder="1"/>
    <xf numFmtId="3" fontId="14" fillId="0" borderId="1" xfId="0" applyNumberFormat="1" applyFont="1" applyBorder="1" applyAlignment="1">
      <alignment vertical="top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top" wrapText="1"/>
    </xf>
    <xf numFmtId="3" fontId="12" fillId="0" borderId="7" xfId="0" applyNumberFormat="1" applyFont="1" applyBorder="1" applyAlignment="1">
      <alignment vertical="top" wrapText="1"/>
    </xf>
    <xf numFmtId="3" fontId="15" fillId="0" borderId="0" xfId="0" applyNumberFormat="1" applyFont="1"/>
    <xf numFmtId="1" fontId="15" fillId="0" borderId="0" xfId="0" applyNumberFormat="1" applyFont="1"/>
    <xf numFmtId="49" fontId="15" fillId="0" borderId="0" xfId="0" applyNumberFormat="1" applyFont="1"/>
    <xf numFmtId="0" fontId="15" fillId="0" borderId="0" xfId="0" applyFont="1"/>
  </cellXfs>
  <cellStyles count="13">
    <cellStyle name="Comma 2" xfId="2"/>
    <cellStyle name="Comma 3" xfId="3"/>
    <cellStyle name="Normal" xfId="0" builtinId="0"/>
    <cellStyle name="Normal 2" xfId="4"/>
    <cellStyle name="เครื่องหมายจุลภาค 2" xfId="5"/>
    <cellStyle name="เครื่องหมายจุลภาค 3" xfId="1"/>
    <cellStyle name="ปกติ 2" xfId="6"/>
    <cellStyle name="ปกติ 2 2" xfId="7"/>
    <cellStyle name="ปกติ 2 3" xfId="8"/>
    <cellStyle name="ปกติ 2 4" xfId="9"/>
    <cellStyle name="ปกติ 2_ภาวะหนี้สิน55" xfId="10"/>
    <cellStyle name="ปกติ 3" xfId="11"/>
    <cellStyle name="ปกติ_Sheet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1371600</xdr:colOff>
      <xdr:row>1</xdr:row>
      <xdr:rowOff>19050</xdr:rowOff>
    </xdr:from>
    <xdr:to>
      <xdr:col>10</xdr:col>
      <xdr:colOff>714375</xdr:colOff>
      <xdr:row>2</xdr:row>
      <xdr:rowOff>85725</xdr:rowOff>
    </xdr:to>
    <xdr:sp macro="" textlink="">
      <xdr:nvSpPr>
        <xdr:cNvPr id="2" name="TextBox 1"/>
        <xdr:cNvSpPr txBox="1"/>
      </xdr:nvSpPr>
      <xdr:spPr>
        <a:xfrm>
          <a:off x="8620125" y="276225"/>
          <a:ext cx="10477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แบบ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790575</xdr:colOff>
      <xdr:row>0</xdr:row>
      <xdr:rowOff>295275</xdr:rowOff>
    </xdr:from>
    <xdr:to>
      <xdr:col>11</xdr:col>
      <xdr:colOff>590550</xdr:colOff>
      <xdr:row>2</xdr:row>
      <xdr:rowOff>9525</xdr:rowOff>
    </xdr:to>
    <xdr:sp macro="" textlink="">
      <xdr:nvSpPr>
        <xdr:cNvPr id="2" name="TextBox 1"/>
        <xdr:cNvSpPr txBox="1"/>
      </xdr:nvSpPr>
      <xdr:spPr>
        <a:xfrm>
          <a:off x="8410575" y="295275"/>
          <a:ext cx="84772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L4" sqref="L4"/>
    </sheetView>
  </sheetViews>
  <sheetFormatPr defaultRowHeight="12.75"/>
  <cols>
    <col min="1" max="1" width="3.85546875" customWidth="1"/>
    <col min="2" max="2" width="13" customWidth="1"/>
    <col min="3" max="3" width="5.140625" customWidth="1"/>
    <col min="4" max="4" width="12.85546875" customWidth="1"/>
    <col min="5" max="5" width="10.5703125" customWidth="1"/>
    <col min="6" max="6" width="11.42578125" customWidth="1"/>
    <col min="7" max="7" width="13.140625" customWidth="1"/>
    <col min="8" max="8" width="13" customWidth="1"/>
    <col min="9" max="9" width="25.7109375" customWidth="1"/>
    <col min="10" max="10" width="25.5703125" customWidth="1"/>
    <col min="11" max="11" width="11.85546875" customWidth="1"/>
  </cols>
  <sheetData>
    <row r="1" spans="1:11" s="95" customFormat="1" ht="20.25">
      <c r="A1" s="94" t="s">
        <v>116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s="95" customFormat="1" ht="20.25">
      <c r="A2" s="96" t="s">
        <v>147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s="95" customFormat="1" ht="20.25">
      <c r="A3" s="96" t="s">
        <v>117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s="95" customFormat="1" ht="20.25">
      <c r="A4" s="97"/>
      <c r="B4" s="97"/>
      <c r="C4" s="97"/>
      <c r="D4" s="97"/>
      <c r="E4" s="97"/>
      <c r="F4" s="98"/>
      <c r="G4" s="97"/>
      <c r="H4" s="97"/>
      <c r="I4" s="99"/>
      <c r="J4" s="99"/>
      <c r="K4" s="97"/>
    </row>
    <row r="5" spans="1:11" s="95" customFormat="1" ht="20.25">
      <c r="A5" s="100" t="s">
        <v>2</v>
      </c>
      <c r="B5" s="101" t="s">
        <v>118</v>
      </c>
      <c r="C5" s="102"/>
      <c r="D5" s="102"/>
      <c r="E5" s="103"/>
      <c r="F5" s="104" t="s">
        <v>119</v>
      </c>
      <c r="G5" s="101" t="s">
        <v>120</v>
      </c>
      <c r="H5" s="102"/>
      <c r="I5" s="102"/>
      <c r="J5" s="103"/>
      <c r="K5" s="100" t="s">
        <v>121</v>
      </c>
    </row>
    <row r="6" spans="1:11" s="95" customFormat="1" ht="20.25">
      <c r="A6" s="105"/>
      <c r="B6" s="100" t="s">
        <v>122</v>
      </c>
      <c r="C6" s="100" t="s">
        <v>123</v>
      </c>
      <c r="D6" s="100" t="s">
        <v>4</v>
      </c>
      <c r="E6" s="100" t="s">
        <v>124</v>
      </c>
      <c r="F6" s="106" t="s">
        <v>125</v>
      </c>
      <c r="G6" s="107" t="s">
        <v>126</v>
      </c>
      <c r="H6" s="107" t="s">
        <v>126</v>
      </c>
      <c r="I6" s="108" t="s">
        <v>127</v>
      </c>
      <c r="J6" s="108" t="s">
        <v>128</v>
      </c>
      <c r="K6" s="105"/>
    </row>
    <row r="7" spans="1:11" s="95" customFormat="1" ht="20.25">
      <c r="A7" s="109"/>
      <c r="B7" s="109"/>
      <c r="C7" s="109"/>
      <c r="D7" s="109"/>
      <c r="E7" s="109"/>
      <c r="F7" s="110"/>
      <c r="G7" s="111" t="s">
        <v>129</v>
      </c>
      <c r="H7" s="111" t="s">
        <v>130</v>
      </c>
      <c r="I7" s="112" t="s">
        <v>131</v>
      </c>
      <c r="J7" s="112" t="s">
        <v>132</v>
      </c>
      <c r="K7" s="109"/>
    </row>
    <row r="8" spans="1:11" s="95" customFormat="1" ht="20.25" customHeight="1">
      <c r="A8" s="113">
        <v>1</v>
      </c>
      <c r="B8" s="114" t="s">
        <v>63</v>
      </c>
      <c r="C8" s="113">
        <v>7</v>
      </c>
      <c r="D8" s="114" t="s">
        <v>16</v>
      </c>
      <c r="E8" s="113" t="s">
        <v>87</v>
      </c>
      <c r="F8" s="115">
        <v>2540</v>
      </c>
      <c r="G8" s="116">
        <v>259346.65</v>
      </c>
      <c r="H8" s="113">
        <v>27000</v>
      </c>
      <c r="I8" s="117" t="s">
        <v>133</v>
      </c>
      <c r="J8" s="118" t="s">
        <v>134</v>
      </c>
      <c r="K8" s="119"/>
    </row>
    <row r="9" spans="1:11" s="95" customFormat="1" ht="20.25" customHeight="1">
      <c r="A9" s="120"/>
      <c r="B9" s="121"/>
      <c r="C9" s="120"/>
      <c r="D9" s="121"/>
      <c r="E9" s="120"/>
      <c r="F9" s="122"/>
      <c r="G9" s="123"/>
      <c r="H9" s="123"/>
      <c r="I9" s="124" t="s">
        <v>135</v>
      </c>
      <c r="J9" s="125" t="s">
        <v>136</v>
      </c>
      <c r="K9" s="119"/>
    </row>
    <row r="10" spans="1:11" s="95" customFormat="1" ht="20.25" customHeight="1">
      <c r="A10" s="120"/>
      <c r="B10" s="121"/>
      <c r="C10" s="120"/>
      <c r="D10" s="121"/>
      <c r="E10" s="120"/>
      <c r="F10" s="122"/>
      <c r="G10" s="123"/>
      <c r="H10" s="123"/>
      <c r="I10" s="126" t="s">
        <v>137</v>
      </c>
      <c r="J10" s="127"/>
      <c r="K10" s="119"/>
    </row>
    <row r="11" spans="1:11" s="95" customFormat="1" ht="20.25" customHeight="1">
      <c r="A11" s="120"/>
      <c r="B11" s="121"/>
      <c r="C11" s="120"/>
      <c r="D11" s="121"/>
      <c r="E11" s="120"/>
      <c r="F11" s="122"/>
      <c r="G11" s="123"/>
      <c r="H11" s="123"/>
      <c r="I11" s="128" t="s">
        <v>138</v>
      </c>
      <c r="J11" s="129"/>
      <c r="K11" s="119"/>
    </row>
    <row r="12" spans="1:11" s="95" customFormat="1" ht="20.25" customHeight="1">
      <c r="A12" s="120"/>
      <c r="B12" s="121"/>
      <c r="C12" s="120"/>
      <c r="D12" s="121"/>
      <c r="E12" s="120"/>
      <c r="F12" s="122"/>
      <c r="G12" s="123"/>
      <c r="H12" s="123"/>
      <c r="I12" s="130"/>
      <c r="J12" s="130"/>
      <c r="K12" s="119"/>
    </row>
    <row r="13" spans="1:11" s="95" customFormat="1" ht="20.25" customHeight="1">
      <c r="A13" s="120">
        <v>2</v>
      </c>
      <c r="B13" s="121" t="s">
        <v>67</v>
      </c>
      <c r="C13" s="120">
        <v>3</v>
      </c>
      <c r="D13" s="121" t="s">
        <v>67</v>
      </c>
      <c r="E13" s="120" t="s">
        <v>87</v>
      </c>
      <c r="F13" s="122">
        <v>2541</v>
      </c>
      <c r="G13" s="123">
        <v>239463</v>
      </c>
      <c r="H13" s="123">
        <v>45000</v>
      </c>
      <c r="I13" s="130" t="s">
        <v>139</v>
      </c>
      <c r="J13" s="130" t="s">
        <v>140</v>
      </c>
      <c r="K13" s="119"/>
    </row>
    <row r="14" spans="1:11" s="95" customFormat="1" ht="20.25" customHeight="1">
      <c r="A14" s="120"/>
      <c r="B14" s="121"/>
      <c r="C14" s="120"/>
      <c r="D14" s="121"/>
      <c r="E14" s="120"/>
      <c r="F14" s="122"/>
      <c r="G14" s="123"/>
      <c r="H14" s="123"/>
      <c r="I14" s="130"/>
      <c r="J14" s="130" t="s">
        <v>141</v>
      </c>
      <c r="K14" s="119"/>
    </row>
    <row r="15" spans="1:11" s="95" customFormat="1" ht="20.25" customHeight="1">
      <c r="A15" s="120"/>
      <c r="B15" s="121"/>
      <c r="C15" s="120"/>
      <c r="D15" s="121"/>
      <c r="E15" s="120"/>
      <c r="F15" s="122"/>
      <c r="G15" s="123"/>
      <c r="H15" s="123"/>
      <c r="I15" s="130"/>
      <c r="J15" s="130"/>
      <c r="K15" s="119"/>
    </row>
    <row r="16" spans="1:11" s="95" customFormat="1" ht="20.25" customHeight="1">
      <c r="A16" s="120"/>
      <c r="B16" s="121"/>
      <c r="C16" s="120"/>
      <c r="D16" s="121"/>
      <c r="E16" s="120"/>
      <c r="F16" s="122"/>
      <c r="G16" s="123"/>
      <c r="H16" s="123"/>
      <c r="I16" s="130"/>
      <c r="J16" s="130"/>
      <c r="K16" s="119"/>
    </row>
    <row r="17" spans="1:11" s="95" customFormat="1" ht="20.25" customHeight="1">
      <c r="A17" s="120"/>
      <c r="B17" s="121"/>
      <c r="C17" s="120"/>
      <c r="D17" s="121"/>
      <c r="E17" s="120"/>
      <c r="F17" s="122"/>
      <c r="G17" s="123"/>
      <c r="H17" s="123"/>
      <c r="I17" s="130"/>
      <c r="J17" s="130"/>
      <c r="K17" s="119"/>
    </row>
    <row r="18" spans="1:11" s="95" customFormat="1" ht="20.25" customHeight="1">
      <c r="A18" s="120"/>
      <c r="B18" s="121"/>
      <c r="C18" s="120"/>
      <c r="D18" s="121"/>
      <c r="E18" s="120"/>
      <c r="F18" s="122"/>
      <c r="G18" s="123"/>
      <c r="H18" s="123"/>
      <c r="I18" s="130"/>
      <c r="J18" s="130"/>
      <c r="K18" s="119"/>
    </row>
    <row r="19" spans="1:11" s="95" customFormat="1" ht="20.25" customHeight="1">
      <c r="A19" s="131"/>
      <c r="B19" s="132"/>
      <c r="C19" s="131"/>
      <c r="D19" s="132"/>
      <c r="E19" s="131"/>
      <c r="F19" s="133"/>
      <c r="G19" s="134"/>
      <c r="H19" s="134"/>
      <c r="I19" s="135"/>
      <c r="J19" s="136"/>
      <c r="K19" s="137"/>
    </row>
    <row r="20" spans="1:11" s="95" customFormat="1" ht="20.25" customHeight="1">
      <c r="A20" s="131"/>
      <c r="B20" s="132"/>
      <c r="C20" s="131"/>
      <c r="D20" s="132"/>
      <c r="E20" s="131"/>
      <c r="F20" s="133"/>
      <c r="G20" s="134"/>
      <c r="H20" s="134"/>
      <c r="I20" s="135"/>
      <c r="J20" s="135"/>
      <c r="K20" s="137"/>
    </row>
    <row r="21" spans="1:11" s="95" customFormat="1" ht="20.25">
      <c r="A21" s="138" t="s">
        <v>112</v>
      </c>
      <c r="B21" s="139"/>
      <c r="C21" s="139"/>
      <c r="D21" s="139"/>
      <c r="E21" s="139"/>
      <c r="F21" s="139"/>
      <c r="G21" s="123"/>
      <c r="H21" s="123"/>
      <c r="I21" s="140"/>
      <c r="J21" s="140"/>
      <c r="K21" s="141"/>
    </row>
    <row r="22" spans="1:11" s="95" customFormat="1" ht="20.25">
      <c r="A22" s="97"/>
      <c r="B22" s="97" t="s">
        <v>142</v>
      </c>
      <c r="C22" s="97"/>
      <c r="D22" s="97"/>
      <c r="E22" s="97"/>
      <c r="F22" s="98"/>
      <c r="G22" s="97"/>
      <c r="H22" s="97"/>
      <c r="I22" s="99"/>
      <c r="J22" s="99"/>
      <c r="K22" s="97"/>
    </row>
    <row r="23" spans="1:11" s="95" customFormat="1" ht="20.25">
      <c r="A23" s="97"/>
      <c r="B23" s="97"/>
      <c r="C23" s="97"/>
      <c r="D23" s="97"/>
      <c r="E23" s="97"/>
      <c r="F23" s="98"/>
      <c r="G23" s="97"/>
      <c r="H23" s="95" t="s">
        <v>143</v>
      </c>
      <c r="I23" s="99"/>
      <c r="J23" s="99"/>
      <c r="K23" s="97"/>
    </row>
    <row r="24" spans="1:11" s="95" customFormat="1" ht="20.25">
      <c r="A24" s="97"/>
      <c r="B24" s="97"/>
      <c r="C24" s="97"/>
      <c r="D24" s="97"/>
      <c r="E24" s="97"/>
      <c r="F24" s="98"/>
      <c r="G24" s="97"/>
      <c r="H24" s="95" t="s">
        <v>144</v>
      </c>
      <c r="I24" s="99"/>
      <c r="J24" s="99"/>
      <c r="K24" s="97"/>
    </row>
    <row r="25" spans="1:11" s="95" customFormat="1" ht="20.25">
      <c r="A25" s="97"/>
      <c r="B25" s="97"/>
      <c r="C25" s="97"/>
      <c r="D25" s="97"/>
      <c r="E25" s="97"/>
      <c r="F25" s="98"/>
      <c r="G25" s="97"/>
      <c r="H25" s="95" t="s">
        <v>145</v>
      </c>
      <c r="I25" s="99"/>
      <c r="J25" s="99"/>
      <c r="K25" s="97"/>
    </row>
    <row r="26" spans="1:11" s="95" customFormat="1" ht="20.25">
      <c r="A26" s="97"/>
      <c r="B26" s="97"/>
      <c r="C26" s="97"/>
      <c r="D26" s="97"/>
      <c r="E26" s="97"/>
      <c r="F26" s="98"/>
      <c r="G26" s="97"/>
      <c r="H26" s="95" t="s">
        <v>146</v>
      </c>
      <c r="I26" s="99"/>
      <c r="J26" s="99"/>
      <c r="K26" s="97"/>
    </row>
    <row r="27" spans="1:11" s="145" customFormat="1" ht="20.25">
      <c r="A27" s="142"/>
      <c r="B27" s="142"/>
      <c r="C27" s="142"/>
      <c r="D27" s="142"/>
      <c r="E27" s="142"/>
      <c r="F27" s="143"/>
      <c r="G27" s="143"/>
      <c r="H27" s="142"/>
      <c r="I27" s="144"/>
      <c r="J27" s="144"/>
      <c r="K27" s="142"/>
    </row>
    <row r="28" spans="1:11" s="145" customFormat="1" ht="20.25">
      <c r="A28" s="142"/>
      <c r="B28" s="142"/>
      <c r="C28" s="142"/>
      <c r="D28" s="142"/>
      <c r="E28" s="142"/>
      <c r="F28" s="143"/>
      <c r="G28" s="143"/>
      <c r="H28" s="142"/>
      <c r="I28" s="144"/>
      <c r="J28" s="144"/>
      <c r="K28" s="142"/>
    </row>
    <row r="29" spans="1:11" s="145" customFormat="1" ht="20.25">
      <c r="A29" s="142"/>
      <c r="B29" s="142"/>
      <c r="C29" s="142"/>
      <c r="D29" s="142"/>
      <c r="E29" s="142"/>
      <c r="F29" s="143"/>
      <c r="G29" s="143"/>
      <c r="H29" s="142"/>
      <c r="I29" s="144"/>
      <c r="J29" s="144"/>
      <c r="K29" s="142"/>
    </row>
    <row r="30" spans="1:11" s="145" customFormat="1" ht="20.25">
      <c r="A30" s="142"/>
      <c r="B30" s="142"/>
      <c r="C30" s="142"/>
      <c r="D30" s="142"/>
      <c r="E30" s="142"/>
      <c r="F30" s="143"/>
      <c r="G30" s="143"/>
      <c r="H30" s="142"/>
      <c r="I30" s="144"/>
      <c r="J30" s="144"/>
      <c r="K30" s="142"/>
    </row>
    <row r="31" spans="1:11" s="145" customFormat="1" ht="20.25">
      <c r="A31" s="142"/>
      <c r="B31" s="142"/>
      <c r="C31" s="142"/>
      <c r="D31" s="142"/>
      <c r="E31" s="142"/>
      <c r="F31" s="143"/>
      <c r="G31" s="142"/>
      <c r="H31" s="142"/>
      <c r="I31" s="144"/>
      <c r="J31" s="144"/>
      <c r="K31" s="142"/>
    </row>
    <row r="32" spans="1:11" s="145" customFormat="1" ht="20.25">
      <c r="A32" s="142"/>
      <c r="B32" s="142"/>
      <c r="C32" s="142"/>
      <c r="D32" s="142"/>
      <c r="E32" s="142"/>
      <c r="F32" s="143"/>
      <c r="G32" s="142"/>
      <c r="H32" s="142"/>
      <c r="I32" s="144"/>
      <c r="J32" s="144"/>
      <c r="K32" s="142"/>
    </row>
    <row r="33" spans="1:11" s="145" customFormat="1" ht="20.25">
      <c r="A33" s="142"/>
      <c r="B33" s="142"/>
      <c r="C33" s="142"/>
      <c r="D33" s="142"/>
      <c r="E33" s="142"/>
      <c r="F33" s="143"/>
      <c r="G33" s="142"/>
      <c r="H33" s="142"/>
      <c r="I33" s="144"/>
      <c r="J33" s="144"/>
      <c r="K33" s="142"/>
    </row>
  </sheetData>
  <mergeCells count="12">
    <mergeCell ref="E6:E7"/>
    <mergeCell ref="A21:F21"/>
    <mergeCell ref="A1:K1"/>
    <mergeCell ref="A2:K2"/>
    <mergeCell ref="A3:K3"/>
    <mergeCell ref="A5:A7"/>
    <mergeCell ref="B5:E5"/>
    <mergeCell ref="G5:J5"/>
    <mergeCell ref="K5:K7"/>
    <mergeCell ref="B6:B7"/>
    <mergeCell ref="C6:C7"/>
    <mergeCell ref="D6:D7"/>
  </mergeCells>
  <pageMargins left="0" right="0" top="0.55118110236220474" bottom="0.35433070866141736" header="0.31496062992125984" footer="0.11811023622047245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zoomScale="110" zoomScaleNormal="110" workbookViewId="0">
      <pane ySplit="4" topLeftCell="A5" activePane="bottomLeft" state="frozen"/>
      <selection pane="bottomLeft" activeCell="A2" sqref="A2:L2"/>
    </sheetView>
  </sheetViews>
  <sheetFormatPr defaultRowHeight="23.25"/>
  <cols>
    <col min="1" max="1" width="4.5703125" style="2" customWidth="1"/>
    <col min="2" max="2" width="15.85546875" style="2" customWidth="1"/>
    <col min="3" max="3" width="12.7109375" style="2" customWidth="1"/>
    <col min="4" max="4" width="11.140625" style="91" customWidth="1"/>
    <col min="5" max="5" width="9.7109375" style="2" customWidth="1"/>
    <col min="6" max="6" width="10" style="92" customWidth="1"/>
    <col min="7" max="7" width="9.140625" style="92" customWidth="1"/>
    <col min="8" max="8" width="15" style="2" customWidth="1"/>
    <col min="9" max="9" width="15.85546875" style="2" customWidth="1"/>
    <col min="10" max="10" width="10.28515625" style="93" customWidth="1"/>
    <col min="11" max="11" width="15.7109375" style="2" customWidth="1"/>
    <col min="12" max="12" width="15.85546875" style="93" customWidth="1"/>
    <col min="13" max="16384" width="9.140625" style="2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>
      <c r="A2" s="3" t="s">
        <v>148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78" customHeight="1">
      <c r="A4" s="5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5" t="s">
        <v>7</v>
      </c>
      <c r="G4" s="7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</row>
    <row r="5" spans="1:14" s="20" customFormat="1">
      <c r="A5" s="9">
        <v>1</v>
      </c>
      <c r="B5" s="10" t="s">
        <v>14</v>
      </c>
      <c r="C5" s="11" t="s">
        <v>15</v>
      </c>
      <c r="D5" s="12">
        <v>2536</v>
      </c>
      <c r="E5" s="13">
        <v>125</v>
      </c>
      <c r="F5" s="14">
        <v>49</v>
      </c>
      <c r="G5" s="15">
        <v>43</v>
      </c>
      <c r="H5" s="16">
        <v>377000</v>
      </c>
      <c r="I5" s="17">
        <v>13872.36</v>
      </c>
      <c r="J5" s="18">
        <v>0</v>
      </c>
      <c r="K5" s="17">
        <v>3900872.36</v>
      </c>
      <c r="L5" s="19">
        <v>354000</v>
      </c>
    </row>
    <row r="6" spans="1:14" s="20" customFormat="1">
      <c r="A6" s="21">
        <v>2</v>
      </c>
      <c r="B6" s="22" t="s">
        <v>16</v>
      </c>
      <c r="C6" s="23" t="s">
        <v>16</v>
      </c>
      <c r="D6" s="24">
        <v>2537</v>
      </c>
      <c r="E6" s="25">
        <v>354</v>
      </c>
      <c r="F6" s="26">
        <v>104</v>
      </c>
      <c r="G6" s="27">
        <v>45</v>
      </c>
      <c r="H6" s="28">
        <v>305000</v>
      </c>
      <c r="I6" s="29">
        <v>10250.790000000001</v>
      </c>
      <c r="J6" s="30">
        <v>0</v>
      </c>
      <c r="K6" s="17">
        <v>315250.78999999998</v>
      </c>
      <c r="L6" s="31">
        <v>305000</v>
      </c>
      <c r="N6" s="32"/>
    </row>
    <row r="7" spans="1:14" s="20" customFormat="1">
      <c r="A7" s="21">
        <v>3</v>
      </c>
      <c r="B7" s="33" t="s">
        <v>17</v>
      </c>
      <c r="C7" s="23" t="s">
        <v>18</v>
      </c>
      <c r="D7" s="24">
        <v>2537</v>
      </c>
      <c r="E7" s="34">
        <v>101</v>
      </c>
      <c r="F7" s="34">
        <v>65</v>
      </c>
      <c r="G7" s="34">
        <v>17</v>
      </c>
      <c r="H7" s="35">
        <v>290000</v>
      </c>
      <c r="I7" s="36">
        <v>19477.560000000001</v>
      </c>
      <c r="J7" s="37">
        <v>0</v>
      </c>
      <c r="K7" s="17">
        <v>309477.56</v>
      </c>
      <c r="L7" s="38">
        <v>290000</v>
      </c>
      <c r="N7" s="39"/>
    </row>
    <row r="8" spans="1:14" s="20" customFormat="1">
      <c r="A8" s="21">
        <v>4</v>
      </c>
      <c r="B8" s="40" t="s">
        <v>19</v>
      </c>
      <c r="C8" s="40" t="s">
        <v>20</v>
      </c>
      <c r="D8" s="41">
        <v>2538</v>
      </c>
      <c r="E8" s="34">
        <v>87</v>
      </c>
      <c r="F8" s="34">
        <v>20</v>
      </c>
      <c r="G8" s="34">
        <v>16</v>
      </c>
      <c r="H8" s="35">
        <v>272000</v>
      </c>
      <c r="I8" s="36">
        <v>24060.22</v>
      </c>
      <c r="J8" s="37">
        <v>0</v>
      </c>
      <c r="K8" s="17">
        <f t="shared" ref="K8" si="0">H8+I8</f>
        <v>296060.21999999997</v>
      </c>
      <c r="L8" s="38">
        <v>252000</v>
      </c>
    </row>
    <row r="9" spans="1:14" s="20" customFormat="1">
      <c r="A9" s="21">
        <v>5</v>
      </c>
      <c r="B9" s="23" t="s">
        <v>21</v>
      </c>
      <c r="C9" s="23" t="s">
        <v>22</v>
      </c>
      <c r="D9" s="24">
        <v>2538</v>
      </c>
      <c r="E9" s="42">
        <v>93</v>
      </c>
      <c r="F9" s="42">
        <v>68</v>
      </c>
      <c r="G9" s="42">
        <v>23</v>
      </c>
      <c r="H9" s="43">
        <v>285000</v>
      </c>
      <c r="I9" s="44">
        <v>368.13</v>
      </c>
      <c r="J9" s="30">
        <v>0</v>
      </c>
      <c r="K9" s="45">
        <v>285368.13</v>
      </c>
      <c r="L9" s="46">
        <v>285000</v>
      </c>
    </row>
    <row r="10" spans="1:14" s="20" customFormat="1">
      <c r="A10" s="21">
        <v>6</v>
      </c>
      <c r="B10" s="23" t="s">
        <v>23</v>
      </c>
      <c r="C10" s="23" t="s">
        <v>22</v>
      </c>
      <c r="D10" s="41">
        <v>2538</v>
      </c>
      <c r="E10" s="42">
        <v>91</v>
      </c>
      <c r="F10" s="42">
        <v>56</v>
      </c>
      <c r="G10" s="42">
        <v>31</v>
      </c>
      <c r="H10" s="43">
        <v>301000</v>
      </c>
      <c r="I10" s="45">
        <v>3733.67</v>
      </c>
      <c r="J10" s="30">
        <v>0</v>
      </c>
      <c r="K10" s="45">
        <f>H10+I10</f>
        <v>304733.67</v>
      </c>
      <c r="L10" s="46">
        <v>300000</v>
      </c>
    </row>
    <row r="11" spans="1:14" s="20" customFormat="1">
      <c r="A11" s="21">
        <v>7</v>
      </c>
      <c r="B11" s="23" t="s">
        <v>24</v>
      </c>
      <c r="C11" s="23" t="s">
        <v>22</v>
      </c>
      <c r="D11" s="24">
        <v>2538</v>
      </c>
      <c r="E11" s="42">
        <v>103</v>
      </c>
      <c r="F11" s="42">
        <v>63</v>
      </c>
      <c r="G11" s="42">
        <v>35</v>
      </c>
      <c r="H11" s="43">
        <v>280000</v>
      </c>
      <c r="I11" s="45">
        <v>9996.84</v>
      </c>
      <c r="J11" s="30">
        <v>0</v>
      </c>
      <c r="K11" s="45">
        <v>289996.84000000003</v>
      </c>
      <c r="L11" s="46">
        <v>280000</v>
      </c>
    </row>
    <row r="12" spans="1:14" s="20" customFormat="1">
      <c r="A12" s="21">
        <v>8</v>
      </c>
      <c r="B12" s="23" t="s">
        <v>25</v>
      </c>
      <c r="C12" s="23" t="s">
        <v>26</v>
      </c>
      <c r="D12" s="41">
        <v>2538</v>
      </c>
      <c r="E12" s="42">
        <v>139</v>
      </c>
      <c r="F12" s="42">
        <v>45</v>
      </c>
      <c r="G12" s="42">
        <v>25</v>
      </c>
      <c r="H12" s="43">
        <v>280000</v>
      </c>
      <c r="I12" s="45">
        <v>6806.11</v>
      </c>
      <c r="J12" s="30">
        <v>0</v>
      </c>
      <c r="K12" s="45">
        <v>286806.11</v>
      </c>
      <c r="L12" s="46">
        <v>280000</v>
      </c>
      <c r="N12" s="32"/>
    </row>
    <row r="13" spans="1:14" s="20" customFormat="1">
      <c r="A13" s="21">
        <v>9</v>
      </c>
      <c r="B13" s="23" t="s">
        <v>27</v>
      </c>
      <c r="C13" s="23" t="s">
        <v>26</v>
      </c>
      <c r="D13" s="24">
        <v>2538</v>
      </c>
      <c r="E13" s="42">
        <v>178</v>
      </c>
      <c r="F13" s="42">
        <v>60</v>
      </c>
      <c r="G13" s="42">
        <v>19</v>
      </c>
      <c r="H13" s="43">
        <v>280000</v>
      </c>
      <c r="I13" s="45">
        <v>20411.87</v>
      </c>
      <c r="J13" s="30">
        <v>0</v>
      </c>
      <c r="K13" s="45">
        <v>300411.87</v>
      </c>
      <c r="L13" s="46">
        <v>290000</v>
      </c>
    </row>
    <row r="14" spans="1:14" s="20" customFormat="1">
      <c r="A14" s="21">
        <v>10</v>
      </c>
      <c r="B14" s="23" t="s">
        <v>28</v>
      </c>
      <c r="C14" s="23" t="s">
        <v>29</v>
      </c>
      <c r="D14" s="41">
        <v>2538</v>
      </c>
      <c r="E14" s="42">
        <v>113</v>
      </c>
      <c r="F14" s="42">
        <v>36</v>
      </c>
      <c r="G14" s="42">
        <v>33</v>
      </c>
      <c r="H14" s="43">
        <v>515000</v>
      </c>
      <c r="I14" s="45">
        <v>16329.53</v>
      </c>
      <c r="J14" s="30">
        <v>0</v>
      </c>
      <c r="K14" s="45">
        <v>531329.53</v>
      </c>
      <c r="L14" s="46">
        <v>515000</v>
      </c>
    </row>
    <row r="15" spans="1:14" s="20" customFormat="1">
      <c r="A15" s="21">
        <v>11</v>
      </c>
      <c r="B15" s="23" t="s">
        <v>30</v>
      </c>
      <c r="C15" s="23" t="s">
        <v>15</v>
      </c>
      <c r="D15" s="24">
        <v>2538</v>
      </c>
      <c r="E15" s="42">
        <v>107</v>
      </c>
      <c r="F15" s="42">
        <v>63</v>
      </c>
      <c r="G15" s="42">
        <v>40</v>
      </c>
      <c r="H15" s="43">
        <v>298500</v>
      </c>
      <c r="I15" s="45">
        <v>2673.72</v>
      </c>
      <c r="J15" s="30">
        <v>0</v>
      </c>
      <c r="K15" s="45">
        <v>301173.71999999997</v>
      </c>
      <c r="L15" s="46">
        <v>298500</v>
      </c>
    </row>
    <row r="16" spans="1:14" s="20" customFormat="1">
      <c r="A16" s="21">
        <v>12</v>
      </c>
      <c r="B16" s="23" t="s">
        <v>31</v>
      </c>
      <c r="C16" s="23" t="s">
        <v>15</v>
      </c>
      <c r="D16" s="41">
        <v>2538</v>
      </c>
      <c r="E16" s="42">
        <v>145</v>
      </c>
      <c r="F16" s="42">
        <v>59</v>
      </c>
      <c r="G16" s="42">
        <v>31</v>
      </c>
      <c r="H16" s="43">
        <v>284000</v>
      </c>
      <c r="I16" s="45">
        <v>611.77</v>
      </c>
      <c r="J16" s="30">
        <v>0</v>
      </c>
      <c r="K16" s="45">
        <v>284611.77</v>
      </c>
      <c r="L16" s="46">
        <v>284000</v>
      </c>
    </row>
    <row r="17" spans="1:14" s="20" customFormat="1">
      <c r="A17" s="21">
        <v>13</v>
      </c>
      <c r="B17" s="23" t="s">
        <v>32</v>
      </c>
      <c r="C17" s="23" t="s">
        <v>33</v>
      </c>
      <c r="D17" s="24">
        <v>2538</v>
      </c>
      <c r="E17" s="42">
        <v>281</v>
      </c>
      <c r="F17" s="42">
        <v>127</v>
      </c>
      <c r="G17" s="42">
        <v>6</v>
      </c>
      <c r="H17" s="43">
        <v>130000</v>
      </c>
      <c r="I17" s="45">
        <v>210208.15</v>
      </c>
      <c r="J17" s="30">
        <v>0</v>
      </c>
      <c r="K17" s="45">
        <v>340208.15</v>
      </c>
      <c r="L17" s="46">
        <v>130000</v>
      </c>
    </row>
    <row r="18" spans="1:14" s="20" customFormat="1">
      <c r="A18" s="21">
        <v>14</v>
      </c>
      <c r="B18" s="23" t="s">
        <v>34</v>
      </c>
      <c r="C18" s="23" t="s">
        <v>33</v>
      </c>
      <c r="D18" s="41">
        <v>2538</v>
      </c>
      <c r="E18" s="42">
        <v>174</v>
      </c>
      <c r="F18" s="42">
        <v>133</v>
      </c>
      <c r="G18" s="42">
        <v>43</v>
      </c>
      <c r="H18" s="43">
        <v>310000</v>
      </c>
      <c r="I18" s="45">
        <v>454</v>
      </c>
      <c r="J18" s="30">
        <v>0</v>
      </c>
      <c r="K18" s="45">
        <v>310227.46000000002</v>
      </c>
      <c r="L18" s="46">
        <v>310000</v>
      </c>
    </row>
    <row r="19" spans="1:14" s="20" customFormat="1">
      <c r="A19" s="21">
        <v>15</v>
      </c>
      <c r="B19" s="23" t="s">
        <v>35</v>
      </c>
      <c r="C19" s="23" t="s">
        <v>36</v>
      </c>
      <c r="D19" s="24">
        <v>2538</v>
      </c>
      <c r="E19" s="42">
        <v>75</v>
      </c>
      <c r="F19" s="42">
        <v>53</v>
      </c>
      <c r="G19" s="42">
        <v>49</v>
      </c>
      <c r="H19" s="43">
        <v>295500</v>
      </c>
      <c r="I19" s="45">
        <v>912.75</v>
      </c>
      <c r="J19" s="30">
        <v>0</v>
      </c>
      <c r="K19" s="45">
        <v>295912.75</v>
      </c>
      <c r="L19" s="46">
        <v>288800</v>
      </c>
    </row>
    <row r="20" spans="1:14" s="20" customFormat="1">
      <c r="A20" s="21">
        <v>16</v>
      </c>
      <c r="B20" s="23" t="s">
        <v>37</v>
      </c>
      <c r="C20" s="23" t="s">
        <v>36</v>
      </c>
      <c r="D20" s="41">
        <v>2538</v>
      </c>
      <c r="E20" s="42">
        <v>62</v>
      </c>
      <c r="F20" s="47">
        <v>45</v>
      </c>
      <c r="G20" s="47">
        <v>5</v>
      </c>
      <c r="H20" s="28">
        <v>282200</v>
      </c>
      <c r="I20" s="29">
        <f>K20-H20</f>
        <v>9334.3499999999767</v>
      </c>
      <c r="J20" s="30">
        <v>0</v>
      </c>
      <c r="K20" s="29">
        <v>291534.34999999998</v>
      </c>
      <c r="L20" s="48">
        <v>280000</v>
      </c>
    </row>
    <row r="21" spans="1:14" s="20" customFormat="1">
      <c r="A21" s="21">
        <v>17</v>
      </c>
      <c r="B21" s="23" t="s">
        <v>38</v>
      </c>
      <c r="C21" s="23" t="s">
        <v>18</v>
      </c>
      <c r="D21" s="24">
        <v>2538</v>
      </c>
      <c r="E21" s="49">
        <v>85</v>
      </c>
      <c r="F21" s="47">
        <v>75</v>
      </c>
      <c r="G21" s="47">
        <v>12</v>
      </c>
      <c r="H21" s="28">
        <v>283000</v>
      </c>
      <c r="I21" s="29">
        <f>K21-H21</f>
        <v>14408.239999999991</v>
      </c>
      <c r="J21" s="30">
        <v>0</v>
      </c>
      <c r="K21" s="29">
        <v>297408.24</v>
      </c>
      <c r="L21" s="48">
        <v>285000</v>
      </c>
    </row>
    <row r="22" spans="1:14" s="20" customFormat="1">
      <c r="A22" s="21">
        <v>18</v>
      </c>
      <c r="B22" s="23" t="s">
        <v>39</v>
      </c>
      <c r="C22" s="50" t="s">
        <v>18</v>
      </c>
      <c r="D22" s="41">
        <v>2538</v>
      </c>
      <c r="E22" s="51">
        <v>142</v>
      </c>
      <c r="F22" s="51">
        <v>89</v>
      </c>
      <c r="G22" s="51">
        <v>13</v>
      </c>
      <c r="H22" s="28">
        <v>309000</v>
      </c>
      <c r="I22" s="29">
        <v>2296.11</v>
      </c>
      <c r="J22" s="30">
        <v>0</v>
      </c>
      <c r="K22" s="29">
        <v>311296.11</v>
      </c>
      <c r="L22" s="48">
        <v>309000</v>
      </c>
    </row>
    <row r="23" spans="1:14" s="20" customFormat="1">
      <c r="A23" s="21">
        <v>19</v>
      </c>
      <c r="B23" s="52" t="s">
        <v>40</v>
      </c>
      <c r="C23" s="52" t="s">
        <v>16</v>
      </c>
      <c r="D23" s="24">
        <v>2538</v>
      </c>
      <c r="E23" s="52">
        <v>111</v>
      </c>
      <c r="F23" s="52">
        <v>65</v>
      </c>
      <c r="G23" s="34">
        <v>33</v>
      </c>
      <c r="H23" s="53">
        <v>267000</v>
      </c>
      <c r="I23" s="54">
        <v>43279.19</v>
      </c>
      <c r="J23" s="37">
        <v>0</v>
      </c>
      <c r="K23" s="54">
        <v>310279.19</v>
      </c>
      <c r="L23" s="38">
        <v>275000</v>
      </c>
    </row>
    <row r="24" spans="1:14" s="20" customFormat="1">
      <c r="A24" s="21">
        <v>20</v>
      </c>
      <c r="B24" s="40" t="s">
        <v>41</v>
      </c>
      <c r="C24" s="40" t="s">
        <v>16</v>
      </c>
      <c r="D24" s="41">
        <v>2538</v>
      </c>
      <c r="E24" s="55">
        <v>98</v>
      </c>
      <c r="F24" s="34">
        <v>30</v>
      </c>
      <c r="G24" s="34">
        <v>7</v>
      </c>
      <c r="H24" s="53">
        <v>277000</v>
      </c>
      <c r="I24" s="54">
        <v>11339.02</v>
      </c>
      <c r="J24" s="37">
        <v>0</v>
      </c>
      <c r="K24" s="54">
        <v>288339.02</v>
      </c>
      <c r="L24" s="38">
        <v>287000</v>
      </c>
      <c r="N24" s="32"/>
    </row>
    <row r="25" spans="1:14" s="20" customFormat="1">
      <c r="A25" s="21">
        <v>21</v>
      </c>
      <c r="B25" s="40" t="s">
        <v>42</v>
      </c>
      <c r="C25" s="40" t="s">
        <v>16</v>
      </c>
      <c r="D25" s="24">
        <v>2538</v>
      </c>
      <c r="E25" s="55">
        <v>282</v>
      </c>
      <c r="F25" s="34">
        <v>37</v>
      </c>
      <c r="G25" s="34">
        <v>21</v>
      </c>
      <c r="H25" s="53">
        <v>391000</v>
      </c>
      <c r="I25" s="54">
        <v>3044.45</v>
      </c>
      <c r="J25" s="37">
        <v>0</v>
      </c>
      <c r="K25" s="54">
        <v>394044.45</v>
      </c>
      <c r="L25" s="38">
        <v>338000</v>
      </c>
    </row>
    <row r="26" spans="1:14" s="20" customFormat="1">
      <c r="A26" s="21">
        <v>22</v>
      </c>
      <c r="B26" s="23" t="s">
        <v>43</v>
      </c>
      <c r="C26" s="33" t="s">
        <v>20</v>
      </c>
      <c r="D26" s="56">
        <v>2539</v>
      </c>
      <c r="E26" s="25">
        <v>62</v>
      </c>
      <c r="F26" s="26">
        <v>52</v>
      </c>
      <c r="G26" s="27">
        <v>25</v>
      </c>
      <c r="H26" s="28">
        <v>268000</v>
      </c>
      <c r="I26" s="29">
        <f>K26-H26</f>
        <v>20437.710000000021</v>
      </c>
      <c r="J26" s="30">
        <v>0</v>
      </c>
      <c r="K26" s="29">
        <v>288437.71000000002</v>
      </c>
      <c r="L26" s="31">
        <v>276000</v>
      </c>
    </row>
    <row r="27" spans="1:14" s="20" customFormat="1">
      <c r="A27" s="21">
        <v>23</v>
      </c>
      <c r="B27" s="40" t="s">
        <v>44</v>
      </c>
      <c r="C27" s="40" t="s">
        <v>22</v>
      </c>
      <c r="D27" s="41">
        <v>2539</v>
      </c>
      <c r="E27" s="34">
        <v>127</v>
      </c>
      <c r="F27" s="34">
        <v>73</v>
      </c>
      <c r="G27" s="34">
        <v>29</v>
      </c>
      <c r="H27" s="35">
        <v>274000</v>
      </c>
      <c r="I27" s="36">
        <v>10755.08</v>
      </c>
      <c r="J27" s="37">
        <v>0</v>
      </c>
      <c r="K27" s="36">
        <v>284755.08</v>
      </c>
      <c r="L27" s="57">
        <v>287000</v>
      </c>
    </row>
    <row r="28" spans="1:14" s="20" customFormat="1">
      <c r="A28" s="21">
        <v>24</v>
      </c>
      <c r="B28" s="23" t="s">
        <v>45</v>
      </c>
      <c r="C28" s="23" t="s">
        <v>22</v>
      </c>
      <c r="D28" s="56">
        <v>2539</v>
      </c>
      <c r="E28" s="42">
        <v>112</v>
      </c>
      <c r="F28" s="42">
        <v>59</v>
      </c>
      <c r="G28" s="42">
        <v>34</v>
      </c>
      <c r="H28" s="43">
        <v>280000</v>
      </c>
      <c r="I28" s="45">
        <v>2603.7800000000002</v>
      </c>
      <c r="J28" s="30">
        <v>0</v>
      </c>
      <c r="K28" s="45">
        <v>282603.78000000003</v>
      </c>
      <c r="L28" s="58">
        <v>280000</v>
      </c>
    </row>
    <row r="29" spans="1:14" s="20" customFormat="1">
      <c r="A29" s="21">
        <v>25</v>
      </c>
      <c r="B29" s="23" t="s">
        <v>46</v>
      </c>
      <c r="C29" s="23" t="s">
        <v>22</v>
      </c>
      <c r="D29" s="41">
        <v>2539</v>
      </c>
      <c r="E29" s="42">
        <v>139</v>
      </c>
      <c r="F29" s="42">
        <v>76</v>
      </c>
      <c r="G29" s="42">
        <v>28</v>
      </c>
      <c r="H29" s="43">
        <v>280000</v>
      </c>
      <c r="I29" s="45">
        <v>3197.58</v>
      </c>
      <c r="J29" s="30">
        <v>0</v>
      </c>
      <c r="K29" s="45">
        <v>283197.58</v>
      </c>
      <c r="L29" s="58">
        <v>280000</v>
      </c>
    </row>
    <row r="30" spans="1:14" s="20" customFormat="1">
      <c r="A30" s="21">
        <v>26</v>
      </c>
      <c r="B30" s="23" t="s">
        <v>47</v>
      </c>
      <c r="C30" s="23" t="s">
        <v>36</v>
      </c>
      <c r="D30" s="56">
        <v>2539</v>
      </c>
      <c r="E30" s="42">
        <v>162</v>
      </c>
      <c r="F30" s="42">
        <v>70</v>
      </c>
      <c r="G30" s="42">
        <v>28</v>
      </c>
      <c r="H30" s="43">
        <v>280000</v>
      </c>
      <c r="I30" s="45">
        <v>18484.849999999999</v>
      </c>
      <c r="J30" s="30">
        <v>0</v>
      </c>
      <c r="K30" s="45">
        <v>289484.84999999998</v>
      </c>
      <c r="L30" s="58">
        <v>280000</v>
      </c>
    </row>
    <row r="31" spans="1:14" s="20" customFormat="1">
      <c r="A31" s="21">
        <v>27</v>
      </c>
      <c r="B31" s="23" t="s">
        <v>48</v>
      </c>
      <c r="C31" s="23" t="s">
        <v>36</v>
      </c>
      <c r="D31" s="41">
        <v>2539</v>
      </c>
      <c r="E31" s="42">
        <v>89</v>
      </c>
      <c r="F31" s="42">
        <v>48</v>
      </c>
      <c r="G31" s="42">
        <v>6</v>
      </c>
      <c r="H31" s="43">
        <v>280000</v>
      </c>
      <c r="I31" s="45">
        <v>2817.51</v>
      </c>
      <c r="J31" s="30">
        <v>0</v>
      </c>
      <c r="K31" s="45">
        <v>282817.51</v>
      </c>
      <c r="L31" s="58">
        <v>280000</v>
      </c>
    </row>
    <row r="32" spans="1:14" s="20" customFormat="1">
      <c r="A32" s="21">
        <v>28</v>
      </c>
      <c r="B32" s="23" t="s">
        <v>49</v>
      </c>
      <c r="C32" s="23" t="s">
        <v>36</v>
      </c>
      <c r="D32" s="56">
        <v>2539</v>
      </c>
      <c r="E32" s="42">
        <v>56</v>
      </c>
      <c r="F32" s="42">
        <v>41</v>
      </c>
      <c r="G32" s="42">
        <v>11</v>
      </c>
      <c r="H32" s="43">
        <v>395000</v>
      </c>
      <c r="I32" s="45">
        <v>4933.28</v>
      </c>
      <c r="J32" s="30">
        <v>0</v>
      </c>
      <c r="K32" s="45">
        <v>399933.28</v>
      </c>
      <c r="L32" s="58">
        <v>355000</v>
      </c>
    </row>
    <row r="33" spans="1:12" s="20" customFormat="1">
      <c r="A33" s="21">
        <v>29</v>
      </c>
      <c r="B33" s="23" t="s">
        <v>50</v>
      </c>
      <c r="C33" s="23" t="s">
        <v>36</v>
      </c>
      <c r="D33" s="41">
        <v>2539</v>
      </c>
      <c r="E33" s="42">
        <v>129</v>
      </c>
      <c r="F33" s="42">
        <v>70</v>
      </c>
      <c r="G33" s="42">
        <v>13</v>
      </c>
      <c r="H33" s="43">
        <v>280000</v>
      </c>
      <c r="I33" s="45">
        <v>4645.37</v>
      </c>
      <c r="J33" s="30">
        <v>0</v>
      </c>
      <c r="K33" s="45">
        <v>284645.37</v>
      </c>
      <c r="L33" s="58">
        <v>280000</v>
      </c>
    </row>
    <row r="34" spans="1:12" s="20" customFormat="1">
      <c r="A34" s="21">
        <v>30</v>
      </c>
      <c r="B34" s="23" t="s">
        <v>51</v>
      </c>
      <c r="C34" s="23" t="s">
        <v>36</v>
      </c>
      <c r="D34" s="56">
        <v>2539</v>
      </c>
      <c r="E34" s="42">
        <v>56</v>
      </c>
      <c r="F34" s="42">
        <v>33</v>
      </c>
      <c r="G34" s="42">
        <v>19</v>
      </c>
      <c r="H34" s="43">
        <v>315000</v>
      </c>
      <c r="I34" s="45">
        <v>1132.28</v>
      </c>
      <c r="J34" s="30">
        <v>0</v>
      </c>
      <c r="K34" s="45">
        <f>H34+I34</f>
        <v>316132.28000000003</v>
      </c>
      <c r="L34" s="58">
        <v>317000</v>
      </c>
    </row>
    <row r="35" spans="1:12" s="20" customFormat="1">
      <c r="A35" s="21">
        <v>31</v>
      </c>
      <c r="B35" s="23" t="s">
        <v>52</v>
      </c>
      <c r="C35" s="33" t="s">
        <v>33</v>
      </c>
      <c r="D35" s="56">
        <v>2540</v>
      </c>
      <c r="E35" s="25">
        <v>99</v>
      </c>
      <c r="F35" s="26">
        <v>55</v>
      </c>
      <c r="G35" s="27">
        <v>36</v>
      </c>
      <c r="H35" s="28">
        <v>280000</v>
      </c>
      <c r="I35" s="29">
        <v>9127.58</v>
      </c>
      <c r="J35" s="30">
        <v>0</v>
      </c>
      <c r="K35" s="29">
        <v>289127.58</v>
      </c>
      <c r="L35" s="31">
        <v>280000</v>
      </c>
    </row>
    <row r="36" spans="1:12" s="20" customFormat="1">
      <c r="A36" s="21">
        <v>32</v>
      </c>
      <c r="B36" s="40" t="s">
        <v>53</v>
      </c>
      <c r="C36" s="40" t="s">
        <v>33</v>
      </c>
      <c r="D36" s="41">
        <v>2540</v>
      </c>
      <c r="E36" s="34">
        <v>200</v>
      </c>
      <c r="F36" s="34">
        <v>108</v>
      </c>
      <c r="G36" s="34">
        <v>49</v>
      </c>
      <c r="H36" s="35">
        <v>377000</v>
      </c>
      <c r="I36" s="36">
        <v>383.53</v>
      </c>
      <c r="J36" s="37">
        <v>0</v>
      </c>
      <c r="K36" s="36">
        <v>377383.53</v>
      </c>
      <c r="L36" s="57">
        <v>370000</v>
      </c>
    </row>
    <row r="37" spans="1:12" s="20" customFormat="1">
      <c r="A37" s="21">
        <v>33</v>
      </c>
      <c r="B37" s="23" t="s">
        <v>54</v>
      </c>
      <c r="C37" s="23" t="s">
        <v>33</v>
      </c>
      <c r="D37" s="24">
        <v>2540</v>
      </c>
      <c r="E37" s="42">
        <v>140</v>
      </c>
      <c r="F37" s="42">
        <v>102</v>
      </c>
      <c r="G37" s="42">
        <v>16</v>
      </c>
      <c r="H37" s="43">
        <v>280000</v>
      </c>
      <c r="I37" s="45">
        <v>7642.85</v>
      </c>
      <c r="J37" s="30">
        <v>0</v>
      </c>
      <c r="K37" s="45">
        <v>287642.84999999998</v>
      </c>
      <c r="L37" s="58">
        <v>283000</v>
      </c>
    </row>
    <row r="38" spans="1:12" s="20" customFormat="1">
      <c r="A38" s="21">
        <v>34</v>
      </c>
      <c r="B38" s="23" t="s">
        <v>55</v>
      </c>
      <c r="C38" s="23" t="s">
        <v>33</v>
      </c>
      <c r="D38" s="24">
        <v>2540</v>
      </c>
      <c r="E38" s="42">
        <v>117</v>
      </c>
      <c r="F38" s="42">
        <v>39</v>
      </c>
      <c r="G38" s="42">
        <v>30</v>
      </c>
      <c r="H38" s="43">
        <v>309000</v>
      </c>
      <c r="I38" s="45">
        <v>458.93</v>
      </c>
      <c r="J38" s="30">
        <v>0</v>
      </c>
      <c r="K38" s="45">
        <v>309458.93</v>
      </c>
      <c r="L38" s="58">
        <v>303000</v>
      </c>
    </row>
    <row r="39" spans="1:12" s="20" customFormat="1">
      <c r="A39" s="21">
        <v>35</v>
      </c>
      <c r="B39" s="23" t="s">
        <v>56</v>
      </c>
      <c r="C39" s="23" t="s">
        <v>15</v>
      </c>
      <c r="D39" s="56">
        <v>2540</v>
      </c>
      <c r="E39" s="42">
        <v>160</v>
      </c>
      <c r="F39" s="42">
        <v>120</v>
      </c>
      <c r="G39" s="42">
        <v>18</v>
      </c>
      <c r="H39" s="43">
        <v>305000</v>
      </c>
      <c r="I39" s="45">
        <v>12094.66</v>
      </c>
      <c r="J39" s="30">
        <v>0</v>
      </c>
      <c r="K39" s="45">
        <v>317094.65999999997</v>
      </c>
      <c r="L39" s="58">
        <v>305000</v>
      </c>
    </row>
    <row r="40" spans="1:12" s="20" customFormat="1">
      <c r="A40" s="21">
        <v>36</v>
      </c>
      <c r="B40" s="23" t="s">
        <v>57</v>
      </c>
      <c r="C40" s="23" t="s">
        <v>15</v>
      </c>
      <c r="D40" s="41">
        <v>2540</v>
      </c>
      <c r="E40" s="42">
        <v>154</v>
      </c>
      <c r="F40" s="42">
        <v>54</v>
      </c>
      <c r="G40" s="42">
        <v>27</v>
      </c>
      <c r="H40" s="43">
        <v>340000</v>
      </c>
      <c r="I40" s="45">
        <v>1762.62</v>
      </c>
      <c r="J40" s="30">
        <v>0</v>
      </c>
      <c r="K40" s="45">
        <v>341706.62</v>
      </c>
      <c r="L40" s="58">
        <v>340000</v>
      </c>
    </row>
    <row r="41" spans="1:12" s="20" customFormat="1">
      <c r="A41" s="21">
        <v>37</v>
      </c>
      <c r="B41" s="23" t="s">
        <v>58</v>
      </c>
      <c r="C41" s="23" t="s">
        <v>15</v>
      </c>
      <c r="D41" s="24">
        <v>2540</v>
      </c>
      <c r="E41" s="42">
        <v>118</v>
      </c>
      <c r="F41" s="42">
        <v>114</v>
      </c>
      <c r="G41" s="42">
        <v>48</v>
      </c>
      <c r="H41" s="43">
        <v>298000</v>
      </c>
      <c r="I41" s="45">
        <v>461.67</v>
      </c>
      <c r="J41" s="30">
        <v>0</v>
      </c>
      <c r="K41" s="45">
        <v>298461.67</v>
      </c>
      <c r="L41" s="58">
        <v>287000</v>
      </c>
    </row>
    <row r="42" spans="1:12" s="20" customFormat="1">
      <c r="A42" s="21">
        <v>38</v>
      </c>
      <c r="B42" s="23" t="s">
        <v>59</v>
      </c>
      <c r="C42" s="23" t="s">
        <v>15</v>
      </c>
      <c r="D42" s="24">
        <v>2540</v>
      </c>
      <c r="E42" s="42">
        <v>87</v>
      </c>
      <c r="F42" s="42">
        <v>78</v>
      </c>
      <c r="G42" s="42">
        <v>28</v>
      </c>
      <c r="H42" s="43">
        <v>265000</v>
      </c>
      <c r="I42" s="45">
        <v>10100</v>
      </c>
      <c r="J42" s="30">
        <v>0</v>
      </c>
      <c r="K42" s="45">
        <v>280100</v>
      </c>
      <c r="L42" s="58">
        <v>270000</v>
      </c>
    </row>
    <row r="43" spans="1:12" s="20" customFormat="1">
      <c r="A43" s="21">
        <v>39</v>
      </c>
      <c r="B43" s="23" t="s">
        <v>60</v>
      </c>
      <c r="C43" s="23" t="s">
        <v>26</v>
      </c>
      <c r="D43" s="56">
        <v>2540</v>
      </c>
      <c r="E43" s="42">
        <v>129</v>
      </c>
      <c r="F43" s="42">
        <v>54</v>
      </c>
      <c r="G43" s="42">
        <v>6</v>
      </c>
      <c r="H43" s="43">
        <v>280000</v>
      </c>
      <c r="I43" s="45">
        <v>3374.56</v>
      </c>
      <c r="J43" s="30">
        <v>0</v>
      </c>
      <c r="K43" s="45">
        <v>283374.56</v>
      </c>
      <c r="L43" s="58">
        <v>280000</v>
      </c>
    </row>
    <row r="44" spans="1:12" s="20" customFormat="1">
      <c r="A44" s="21">
        <v>40</v>
      </c>
      <c r="B44" s="23" t="s">
        <v>61</v>
      </c>
      <c r="C44" s="23" t="s">
        <v>16</v>
      </c>
      <c r="D44" s="41">
        <v>2540</v>
      </c>
      <c r="E44" s="42">
        <v>188</v>
      </c>
      <c r="F44" s="42">
        <v>85</v>
      </c>
      <c r="G44" s="42">
        <v>23</v>
      </c>
      <c r="H44" s="43">
        <v>320000</v>
      </c>
      <c r="I44" s="45">
        <v>7774.99</v>
      </c>
      <c r="J44" s="30">
        <v>0</v>
      </c>
      <c r="K44" s="45">
        <v>327774.99</v>
      </c>
      <c r="L44" s="58">
        <v>310000</v>
      </c>
    </row>
    <row r="45" spans="1:12" s="20" customFormat="1">
      <c r="A45" s="21">
        <v>41</v>
      </c>
      <c r="B45" s="23" t="s">
        <v>62</v>
      </c>
      <c r="C45" s="23" t="s">
        <v>16</v>
      </c>
      <c r="D45" s="24">
        <v>2540</v>
      </c>
      <c r="E45" s="42">
        <v>141</v>
      </c>
      <c r="F45" s="42">
        <v>56</v>
      </c>
      <c r="G45" s="42">
        <v>27</v>
      </c>
      <c r="H45" s="43">
        <v>315000</v>
      </c>
      <c r="I45" s="45">
        <v>2405.14</v>
      </c>
      <c r="J45" s="30">
        <v>0</v>
      </c>
      <c r="K45" s="45">
        <f>H45+I45</f>
        <v>317405.14</v>
      </c>
      <c r="L45" s="58">
        <v>310000</v>
      </c>
    </row>
    <row r="46" spans="1:12" s="20" customFormat="1">
      <c r="A46" s="21">
        <v>42</v>
      </c>
      <c r="B46" s="23" t="s">
        <v>63</v>
      </c>
      <c r="C46" s="23" t="s">
        <v>16</v>
      </c>
      <c r="D46" s="24">
        <v>2540</v>
      </c>
      <c r="E46" s="42">
        <v>279</v>
      </c>
      <c r="F46" s="47">
        <v>100</v>
      </c>
      <c r="G46" s="47">
        <v>24</v>
      </c>
      <c r="H46" s="28">
        <v>252000</v>
      </c>
      <c r="I46" s="29">
        <v>132.91999999999999</v>
      </c>
      <c r="J46" s="30">
        <v>0</v>
      </c>
      <c r="K46" s="45">
        <f>H46+I46</f>
        <v>252132.92</v>
      </c>
      <c r="L46" s="31">
        <v>241500</v>
      </c>
    </row>
    <row r="47" spans="1:12" s="20" customFormat="1">
      <c r="A47" s="21">
        <v>43</v>
      </c>
      <c r="B47" s="23" t="s">
        <v>64</v>
      </c>
      <c r="C47" s="23" t="s">
        <v>16</v>
      </c>
      <c r="D47" s="56">
        <v>2540</v>
      </c>
      <c r="E47" s="42">
        <v>136</v>
      </c>
      <c r="F47" s="47">
        <v>84</v>
      </c>
      <c r="G47" s="47">
        <v>40</v>
      </c>
      <c r="H47" s="28">
        <v>338000</v>
      </c>
      <c r="I47" s="29">
        <f>K47-H47</f>
        <v>387.0800000000163</v>
      </c>
      <c r="J47" s="30">
        <v>0</v>
      </c>
      <c r="K47" s="45">
        <v>338387.08</v>
      </c>
      <c r="L47" s="31">
        <v>328000</v>
      </c>
    </row>
    <row r="48" spans="1:12" s="20" customFormat="1">
      <c r="A48" s="21">
        <v>44</v>
      </c>
      <c r="B48" s="23" t="s">
        <v>65</v>
      </c>
      <c r="C48" s="23" t="s">
        <v>16</v>
      </c>
      <c r="D48" s="41">
        <v>2540</v>
      </c>
      <c r="E48" s="42">
        <v>43</v>
      </c>
      <c r="F48" s="47">
        <v>24</v>
      </c>
      <c r="G48" s="47">
        <v>16</v>
      </c>
      <c r="H48" s="28">
        <v>280000</v>
      </c>
      <c r="I48" s="29">
        <f>K48-H48</f>
        <v>17466.419999999984</v>
      </c>
      <c r="J48" s="30">
        <v>0</v>
      </c>
      <c r="K48" s="45">
        <v>297466.42</v>
      </c>
      <c r="L48" s="31">
        <v>280000</v>
      </c>
    </row>
    <row r="49" spans="1:12" s="20" customFormat="1">
      <c r="A49" s="21">
        <v>45</v>
      </c>
      <c r="B49" s="23" t="s">
        <v>66</v>
      </c>
      <c r="C49" s="33" t="s">
        <v>18</v>
      </c>
      <c r="D49" s="56">
        <v>2541</v>
      </c>
      <c r="E49" s="25">
        <v>72</v>
      </c>
      <c r="F49" s="26">
        <v>57</v>
      </c>
      <c r="G49" s="27">
        <v>37</v>
      </c>
      <c r="H49" s="28">
        <v>290000</v>
      </c>
      <c r="I49" s="29">
        <v>5031.47</v>
      </c>
      <c r="J49" s="30">
        <v>0</v>
      </c>
      <c r="K49" s="45">
        <v>295031.46999999997</v>
      </c>
      <c r="L49" s="31">
        <v>280000</v>
      </c>
    </row>
    <row r="50" spans="1:12" s="20" customFormat="1">
      <c r="A50" s="21">
        <v>46</v>
      </c>
      <c r="B50" s="40" t="s">
        <v>67</v>
      </c>
      <c r="C50" s="40" t="s">
        <v>36</v>
      </c>
      <c r="D50" s="41">
        <v>2541</v>
      </c>
      <c r="E50" s="34">
        <v>74</v>
      </c>
      <c r="F50" s="34">
        <v>56</v>
      </c>
      <c r="G50" s="34">
        <v>26</v>
      </c>
      <c r="H50" s="35">
        <v>279000</v>
      </c>
      <c r="I50" s="36">
        <v>15513</v>
      </c>
      <c r="J50" s="37">
        <v>0</v>
      </c>
      <c r="K50" s="45">
        <f>I50+H50</f>
        <v>294513</v>
      </c>
      <c r="L50" s="57">
        <v>226000</v>
      </c>
    </row>
    <row r="51" spans="1:12" s="20" customFormat="1">
      <c r="A51" s="21">
        <v>47</v>
      </c>
      <c r="B51" s="23" t="s">
        <v>68</v>
      </c>
      <c r="C51" s="33" t="s">
        <v>15</v>
      </c>
      <c r="D51" s="56">
        <v>2542</v>
      </c>
      <c r="E51" s="25">
        <v>141</v>
      </c>
      <c r="F51" s="26">
        <v>56</v>
      </c>
      <c r="G51" s="27">
        <v>17</v>
      </c>
      <c r="H51" s="28">
        <v>412000</v>
      </c>
      <c r="I51" s="29">
        <v>3887.88</v>
      </c>
      <c r="J51" s="30">
        <v>0</v>
      </c>
      <c r="K51" s="45">
        <v>415887.88</v>
      </c>
      <c r="L51" s="31">
        <v>412000</v>
      </c>
    </row>
    <row r="52" spans="1:12" s="20" customFormat="1">
      <c r="A52" s="21">
        <v>48</v>
      </c>
      <c r="B52" s="40" t="s">
        <v>69</v>
      </c>
      <c r="C52" s="40" t="s">
        <v>15</v>
      </c>
      <c r="D52" s="41">
        <v>2542</v>
      </c>
      <c r="E52" s="34">
        <v>131</v>
      </c>
      <c r="F52" s="34">
        <v>53</v>
      </c>
      <c r="G52" s="34">
        <v>26</v>
      </c>
      <c r="H52" s="35">
        <v>317000</v>
      </c>
      <c r="I52" s="36">
        <v>5949.06</v>
      </c>
      <c r="J52" s="37">
        <v>0</v>
      </c>
      <c r="K52" s="45">
        <v>322949.06</v>
      </c>
      <c r="L52" s="57">
        <v>317000</v>
      </c>
    </row>
    <row r="53" spans="1:12" s="20" customFormat="1">
      <c r="A53" s="21">
        <v>49</v>
      </c>
      <c r="B53" s="23" t="s">
        <v>70</v>
      </c>
      <c r="C53" s="23" t="s">
        <v>22</v>
      </c>
      <c r="D53" s="56">
        <v>2542</v>
      </c>
      <c r="E53" s="42">
        <v>149</v>
      </c>
      <c r="F53" s="42">
        <v>119</v>
      </c>
      <c r="G53" s="42">
        <v>14</v>
      </c>
      <c r="H53" s="43">
        <v>280000</v>
      </c>
      <c r="I53" s="45">
        <v>3106.72</v>
      </c>
      <c r="J53" s="30">
        <v>0</v>
      </c>
      <c r="K53" s="45">
        <v>283106.71999999997</v>
      </c>
      <c r="L53" s="58">
        <v>280000</v>
      </c>
    </row>
    <row r="54" spans="1:12" s="20" customFormat="1">
      <c r="A54" s="21">
        <v>50</v>
      </c>
      <c r="B54" s="23" t="s">
        <v>71</v>
      </c>
      <c r="C54" s="23" t="s">
        <v>22</v>
      </c>
      <c r="D54" s="41">
        <v>2542</v>
      </c>
      <c r="E54" s="42">
        <v>104</v>
      </c>
      <c r="F54" s="42">
        <v>77</v>
      </c>
      <c r="G54" s="42">
        <v>19</v>
      </c>
      <c r="H54" s="43">
        <v>280000</v>
      </c>
      <c r="I54" s="45">
        <f>K54-H54</f>
        <v>10345.289999999979</v>
      </c>
      <c r="J54" s="30">
        <v>0</v>
      </c>
      <c r="K54" s="45">
        <v>290345.28999999998</v>
      </c>
      <c r="L54" s="58">
        <v>280000</v>
      </c>
    </row>
    <row r="55" spans="1:12" s="20" customFormat="1">
      <c r="A55" s="21">
        <v>51</v>
      </c>
      <c r="B55" s="23" t="s">
        <v>72</v>
      </c>
      <c r="C55" s="23" t="s">
        <v>29</v>
      </c>
      <c r="D55" s="56">
        <v>2542</v>
      </c>
      <c r="E55" s="42">
        <v>80</v>
      </c>
      <c r="F55" s="42">
        <v>21</v>
      </c>
      <c r="G55" s="42">
        <v>1</v>
      </c>
      <c r="H55" s="43">
        <v>15000</v>
      </c>
      <c r="I55" s="45">
        <v>329917.63</v>
      </c>
      <c r="J55" s="30">
        <v>0</v>
      </c>
      <c r="K55" s="59">
        <v>344917.63</v>
      </c>
      <c r="L55" s="58">
        <v>0</v>
      </c>
    </row>
    <row r="56" spans="1:12" s="20" customFormat="1">
      <c r="A56" s="21">
        <v>52</v>
      </c>
      <c r="B56" s="23" t="s">
        <v>73</v>
      </c>
      <c r="C56" s="23" t="s">
        <v>29</v>
      </c>
      <c r="D56" s="41">
        <v>2542</v>
      </c>
      <c r="E56" s="42">
        <v>106</v>
      </c>
      <c r="F56" s="42">
        <v>32</v>
      </c>
      <c r="G56" s="42">
        <v>21</v>
      </c>
      <c r="H56" s="43">
        <v>300000</v>
      </c>
      <c r="I56" s="45">
        <v>465.92</v>
      </c>
      <c r="J56" s="30">
        <v>0</v>
      </c>
      <c r="K56" s="45">
        <v>300465.91999999998</v>
      </c>
      <c r="L56" s="58">
        <v>300000</v>
      </c>
    </row>
    <row r="57" spans="1:12" s="20" customFormat="1">
      <c r="A57" s="21">
        <v>53</v>
      </c>
      <c r="B57" s="23" t="s">
        <v>74</v>
      </c>
      <c r="C57" s="23" t="s">
        <v>29</v>
      </c>
      <c r="D57" s="56">
        <v>2542</v>
      </c>
      <c r="E57" s="42">
        <v>101</v>
      </c>
      <c r="F57" s="42">
        <v>30</v>
      </c>
      <c r="G57" s="42">
        <v>21</v>
      </c>
      <c r="H57" s="43">
        <v>339000</v>
      </c>
      <c r="I57" s="45">
        <v>454.08</v>
      </c>
      <c r="J57" s="30">
        <v>0</v>
      </c>
      <c r="K57" s="45">
        <v>339454.08</v>
      </c>
      <c r="L57" s="58">
        <v>339000</v>
      </c>
    </row>
    <row r="58" spans="1:12" s="20" customFormat="1">
      <c r="A58" s="21">
        <v>54</v>
      </c>
      <c r="B58" s="23" t="s">
        <v>75</v>
      </c>
      <c r="C58" s="23" t="s">
        <v>29</v>
      </c>
      <c r="D58" s="41">
        <v>2542</v>
      </c>
      <c r="E58" s="42">
        <v>94</v>
      </c>
      <c r="F58" s="42">
        <v>42</v>
      </c>
      <c r="G58" s="42">
        <v>24</v>
      </c>
      <c r="H58" s="43">
        <v>319000</v>
      </c>
      <c r="I58" s="45">
        <v>3689.5</v>
      </c>
      <c r="J58" s="30">
        <v>0</v>
      </c>
      <c r="K58" s="45">
        <f>H58+I58</f>
        <v>322689.5</v>
      </c>
      <c r="L58" s="58">
        <v>318000</v>
      </c>
    </row>
    <row r="59" spans="1:12" s="20" customFormat="1">
      <c r="A59" s="21">
        <v>55</v>
      </c>
      <c r="B59" s="23" t="s">
        <v>76</v>
      </c>
      <c r="C59" s="23" t="s">
        <v>33</v>
      </c>
      <c r="D59" s="56">
        <v>2542</v>
      </c>
      <c r="E59" s="42">
        <v>89</v>
      </c>
      <c r="F59" s="42">
        <v>46</v>
      </c>
      <c r="G59" s="42">
        <v>44</v>
      </c>
      <c r="H59" s="43">
        <v>311000</v>
      </c>
      <c r="I59" s="45">
        <v>642.08000000000004</v>
      </c>
      <c r="J59" s="30">
        <v>0</v>
      </c>
      <c r="K59" s="45">
        <v>311642.08</v>
      </c>
      <c r="L59" s="58">
        <v>311000</v>
      </c>
    </row>
    <row r="60" spans="1:12" s="20" customFormat="1">
      <c r="A60" s="21">
        <v>56</v>
      </c>
      <c r="B60" s="23" t="s">
        <v>77</v>
      </c>
      <c r="C60" s="23" t="s">
        <v>18</v>
      </c>
      <c r="D60" s="41">
        <v>2542</v>
      </c>
      <c r="E60" s="42">
        <v>242</v>
      </c>
      <c r="F60" s="42">
        <v>174</v>
      </c>
      <c r="G60" s="42">
        <v>0</v>
      </c>
      <c r="H60" s="43">
        <v>0</v>
      </c>
      <c r="I60" s="45">
        <v>280707.37</v>
      </c>
      <c r="J60" s="30">
        <v>0</v>
      </c>
      <c r="K60" s="45">
        <v>280707.37</v>
      </c>
      <c r="L60" s="58">
        <v>0</v>
      </c>
    </row>
    <row r="61" spans="1:12" s="20" customFormat="1">
      <c r="A61" s="21">
        <v>57</v>
      </c>
      <c r="B61" s="23" t="s">
        <v>78</v>
      </c>
      <c r="C61" s="23" t="s">
        <v>18</v>
      </c>
      <c r="D61" s="56">
        <v>2542</v>
      </c>
      <c r="E61" s="42">
        <v>231</v>
      </c>
      <c r="F61" s="42">
        <v>195</v>
      </c>
      <c r="G61" s="42">
        <v>25</v>
      </c>
      <c r="H61" s="43">
        <v>213000</v>
      </c>
      <c r="I61" s="60">
        <v>69297.3</v>
      </c>
      <c r="J61" s="30">
        <v>0</v>
      </c>
      <c r="K61" s="45">
        <v>282297.3</v>
      </c>
      <c r="L61" s="58">
        <v>279000</v>
      </c>
    </row>
    <row r="62" spans="1:12" s="20" customFormat="1">
      <c r="A62" s="21">
        <v>58</v>
      </c>
      <c r="B62" s="23" t="s">
        <v>79</v>
      </c>
      <c r="C62" s="23" t="s">
        <v>36</v>
      </c>
      <c r="D62" s="41">
        <v>2542</v>
      </c>
      <c r="E62" s="42">
        <v>42</v>
      </c>
      <c r="F62" s="47">
        <v>32</v>
      </c>
      <c r="G62" s="47">
        <v>26</v>
      </c>
      <c r="H62" s="28">
        <v>293000</v>
      </c>
      <c r="I62" s="29">
        <v>7046.54</v>
      </c>
      <c r="J62" s="30">
        <v>0</v>
      </c>
      <c r="K62" s="45">
        <v>300046.53999999998</v>
      </c>
      <c r="L62" s="31">
        <v>280000</v>
      </c>
    </row>
    <row r="63" spans="1:12" s="20" customFormat="1">
      <c r="A63" s="21">
        <v>59</v>
      </c>
      <c r="B63" s="23" t="s">
        <v>80</v>
      </c>
      <c r="C63" s="33" t="s">
        <v>15</v>
      </c>
      <c r="D63" s="56">
        <v>2543</v>
      </c>
      <c r="E63" s="25">
        <v>66</v>
      </c>
      <c r="F63" s="26">
        <v>39</v>
      </c>
      <c r="G63" s="27">
        <v>23</v>
      </c>
      <c r="H63" s="28">
        <v>265000</v>
      </c>
      <c r="I63" s="29">
        <v>33428.82</v>
      </c>
      <c r="J63" s="30">
        <v>0</v>
      </c>
      <c r="K63" s="45">
        <v>298428.82</v>
      </c>
      <c r="L63" s="31">
        <v>265000</v>
      </c>
    </row>
    <row r="64" spans="1:12" s="20" customFormat="1">
      <c r="A64" s="21">
        <v>60</v>
      </c>
      <c r="B64" s="40" t="s">
        <v>81</v>
      </c>
      <c r="C64" s="40" t="s">
        <v>29</v>
      </c>
      <c r="D64" s="41">
        <v>2543</v>
      </c>
      <c r="E64" s="34">
        <v>123</v>
      </c>
      <c r="F64" s="34">
        <v>78</v>
      </c>
      <c r="G64" s="34">
        <v>37</v>
      </c>
      <c r="H64" s="35">
        <v>340000</v>
      </c>
      <c r="I64" s="36">
        <v>1042.54</v>
      </c>
      <c r="J64" s="37">
        <v>0</v>
      </c>
      <c r="K64" s="45">
        <v>341042.54</v>
      </c>
      <c r="L64" s="57">
        <v>340000</v>
      </c>
    </row>
    <row r="65" spans="1:14" s="20" customFormat="1">
      <c r="A65" s="21">
        <v>61</v>
      </c>
      <c r="B65" s="23" t="s">
        <v>82</v>
      </c>
      <c r="C65" s="23" t="s">
        <v>18</v>
      </c>
      <c r="D65" s="24">
        <v>2543</v>
      </c>
      <c r="E65" s="42">
        <v>140</v>
      </c>
      <c r="F65" s="42">
        <v>112</v>
      </c>
      <c r="G65" s="42">
        <v>39</v>
      </c>
      <c r="H65" s="43">
        <v>286000</v>
      </c>
      <c r="I65" s="45">
        <v>1544.3</v>
      </c>
      <c r="J65" s="30">
        <v>0</v>
      </c>
      <c r="K65" s="45">
        <f t="shared" ref="K65:K82" si="1">H65+I65</f>
        <v>287544.3</v>
      </c>
      <c r="L65" s="58">
        <v>292000</v>
      </c>
    </row>
    <row r="66" spans="1:14" s="20" customFormat="1">
      <c r="A66" s="21">
        <v>62</v>
      </c>
      <c r="B66" s="23" t="s">
        <v>83</v>
      </c>
      <c r="C66" s="33" t="s">
        <v>29</v>
      </c>
      <c r="D66" s="56">
        <v>2544</v>
      </c>
      <c r="E66" s="25">
        <v>188</v>
      </c>
      <c r="F66" s="26">
        <v>106</v>
      </c>
      <c r="G66" s="27">
        <v>23</v>
      </c>
      <c r="H66" s="28">
        <v>308000</v>
      </c>
      <c r="I66" s="29">
        <v>82.72</v>
      </c>
      <c r="J66" s="30">
        <v>0</v>
      </c>
      <c r="K66" s="45">
        <f t="shared" si="1"/>
        <v>308082.71999999997</v>
      </c>
      <c r="L66" s="31">
        <v>307000</v>
      </c>
    </row>
    <row r="67" spans="1:14" s="20" customFormat="1">
      <c r="A67" s="21">
        <v>63</v>
      </c>
      <c r="B67" s="40" t="s">
        <v>84</v>
      </c>
      <c r="C67" s="40" t="s">
        <v>29</v>
      </c>
      <c r="D67" s="41">
        <v>2544</v>
      </c>
      <c r="E67" s="34">
        <v>80</v>
      </c>
      <c r="F67" s="34">
        <v>38</v>
      </c>
      <c r="G67" s="34">
        <v>17</v>
      </c>
      <c r="H67" s="35">
        <v>297500</v>
      </c>
      <c r="I67" s="36">
        <v>7365.91</v>
      </c>
      <c r="J67" s="37">
        <v>0</v>
      </c>
      <c r="K67" s="45">
        <v>304865.90999999997</v>
      </c>
      <c r="L67" s="57">
        <v>280000</v>
      </c>
      <c r="N67" s="32"/>
    </row>
    <row r="68" spans="1:14" s="20" customFormat="1">
      <c r="A68" s="21">
        <v>64</v>
      </c>
      <c r="B68" s="23" t="s">
        <v>85</v>
      </c>
      <c r="C68" s="23" t="s">
        <v>29</v>
      </c>
      <c r="D68" s="56">
        <v>2544</v>
      </c>
      <c r="E68" s="42">
        <v>178</v>
      </c>
      <c r="F68" s="42">
        <v>32</v>
      </c>
      <c r="G68" s="42">
        <v>34</v>
      </c>
      <c r="H68" s="43">
        <v>305000</v>
      </c>
      <c r="I68" s="45">
        <v>938.24</v>
      </c>
      <c r="J68" s="30">
        <v>0</v>
      </c>
      <c r="K68" s="45">
        <v>305938.24</v>
      </c>
      <c r="L68" s="58">
        <v>302000</v>
      </c>
    </row>
    <row r="69" spans="1:14" s="20" customFormat="1">
      <c r="A69" s="21">
        <v>65</v>
      </c>
      <c r="B69" s="23" t="s">
        <v>86</v>
      </c>
      <c r="C69" s="23" t="s">
        <v>87</v>
      </c>
      <c r="D69" s="41">
        <v>2544</v>
      </c>
      <c r="E69" s="42">
        <v>32</v>
      </c>
      <c r="F69" s="42">
        <v>59</v>
      </c>
      <c r="G69" s="42">
        <v>16</v>
      </c>
      <c r="H69" s="43">
        <v>236000</v>
      </c>
      <c r="I69" s="45">
        <v>55081.24</v>
      </c>
      <c r="J69" s="30">
        <v>0</v>
      </c>
      <c r="K69" s="45">
        <v>291081.24</v>
      </c>
      <c r="L69" s="58">
        <v>290000</v>
      </c>
      <c r="N69" s="32"/>
    </row>
    <row r="70" spans="1:14" s="20" customFormat="1">
      <c r="A70" s="21">
        <v>66</v>
      </c>
      <c r="B70" s="23" t="s">
        <v>88</v>
      </c>
      <c r="C70" s="23" t="s">
        <v>22</v>
      </c>
      <c r="D70" s="56">
        <v>2544</v>
      </c>
      <c r="E70" s="42">
        <v>181</v>
      </c>
      <c r="F70" s="42">
        <v>102</v>
      </c>
      <c r="G70" s="42">
        <v>35</v>
      </c>
      <c r="H70" s="43">
        <v>280000</v>
      </c>
      <c r="I70" s="45">
        <v>1216.6500000000001</v>
      </c>
      <c r="J70" s="30">
        <v>0</v>
      </c>
      <c r="K70" s="45">
        <v>281216.65000000002</v>
      </c>
      <c r="L70" s="58">
        <v>280000</v>
      </c>
    </row>
    <row r="71" spans="1:14" s="20" customFormat="1">
      <c r="A71" s="21">
        <v>67</v>
      </c>
      <c r="B71" s="23" t="s">
        <v>89</v>
      </c>
      <c r="C71" s="23" t="s">
        <v>22</v>
      </c>
      <c r="D71" s="41">
        <v>2544</v>
      </c>
      <c r="E71" s="42">
        <v>31</v>
      </c>
      <c r="F71" s="42">
        <v>27</v>
      </c>
      <c r="G71" s="42">
        <v>17</v>
      </c>
      <c r="H71" s="43">
        <v>320000</v>
      </c>
      <c r="I71" s="45">
        <v>884.07</v>
      </c>
      <c r="J71" s="30">
        <v>0</v>
      </c>
      <c r="K71" s="45">
        <v>320884.07</v>
      </c>
      <c r="L71" s="58">
        <v>300000</v>
      </c>
    </row>
    <row r="72" spans="1:14" s="20" customFormat="1">
      <c r="A72" s="21">
        <v>68</v>
      </c>
      <c r="B72" s="23" t="s">
        <v>90</v>
      </c>
      <c r="C72" s="23" t="s">
        <v>20</v>
      </c>
      <c r="D72" s="56">
        <v>2544</v>
      </c>
      <c r="E72" s="42">
        <v>249</v>
      </c>
      <c r="F72" s="42">
        <v>53</v>
      </c>
      <c r="G72" s="42">
        <v>21</v>
      </c>
      <c r="H72" s="43">
        <v>280000</v>
      </c>
      <c r="I72" s="45">
        <v>3035.79</v>
      </c>
      <c r="J72" s="30">
        <v>0</v>
      </c>
      <c r="K72" s="45">
        <v>283035.78999999998</v>
      </c>
      <c r="L72" s="58">
        <v>280000</v>
      </c>
    </row>
    <row r="73" spans="1:14" s="20" customFormat="1">
      <c r="A73" s="21">
        <v>69</v>
      </c>
      <c r="B73" s="23" t="s">
        <v>20</v>
      </c>
      <c r="C73" s="23" t="s">
        <v>20</v>
      </c>
      <c r="D73" s="41">
        <v>2544</v>
      </c>
      <c r="E73" s="42">
        <v>154</v>
      </c>
      <c r="F73" s="42">
        <v>41</v>
      </c>
      <c r="G73" s="42">
        <v>33</v>
      </c>
      <c r="H73" s="43">
        <v>327400</v>
      </c>
      <c r="I73" s="45">
        <v>5368.69</v>
      </c>
      <c r="J73" s="30">
        <v>0</v>
      </c>
      <c r="K73" s="45">
        <v>332768.69</v>
      </c>
      <c r="L73" s="58">
        <v>320000</v>
      </c>
    </row>
    <row r="74" spans="1:14" s="32" customFormat="1">
      <c r="A74" s="61">
        <v>70</v>
      </c>
      <c r="B74" s="62" t="s">
        <v>91</v>
      </c>
      <c r="C74" s="62" t="s">
        <v>20</v>
      </c>
      <c r="D74" s="63">
        <v>2544</v>
      </c>
      <c r="E74" s="64">
        <v>66</v>
      </c>
      <c r="F74" s="64">
        <v>36</v>
      </c>
      <c r="G74" s="64">
        <v>30</v>
      </c>
      <c r="H74" s="65">
        <v>294000</v>
      </c>
      <c r="I74" s="66">
        <v>2478.4299999999998</v>
      </c>
      <c r="J74" s="67">
        <v>0</v>
      </c>
      <c r="K74" s="66">
        <v>296478.43</v>
      </c>
      <c r="L74" s="68">
        <v>321000</v>
      </c>
    </row>
    <row r="75" spans="1:14" s="20" customFormat="1">
      <c r="A75" s="21">
        <v>71</v>
      </c>
      <c r="B75" s="23" t="s">
        <v>92</v>
      </c>
      <c r="C75" s="23" t="s">
        <v>26</v>
      </c>
      <c r="D75" s="41">
        <v>2544</v>
      </c>
      <c r="E75" s="42">
        <v>164</v>
      </c>
      <c r="F75" s="42">
        <v>69</v>
      </c>
      <c r="G75" s="42">
        <v>32</v>
      </c>
      <c r="H75" s="43">
        <v>335000</v>
      </c>
      <c r="I75" s="45">
        <v>34700.519999999997</v>
      </c>
      <c r="J75" s="30">
        <v>0</v>
      </c>
      <c r="K75" s="45">
        <v>369700.52</v>
      </c>
      <c r="L75" s="58">
        <v>361700</v>
      </c>
    </row>
    <row r="76" spans="1:14" s="20" customFormat="1">
      <c r="A76" s="21">
        <v>72</v>
      </c>
      <c r="B76" s="23" t="s">
        <v>93</v>
      </c>
      <c r="C76" s="23" t="s">
        <v>26</v>
      </c>
      <c r="D76" s="56">
        <v>2544</v>
      </c>
      <c r="E76" s="42">
        <v>320</v>
      </c>
      <c r="F76" s="42">
        <v>83</v>
      </c>
      <c r="G76" s="42">
        <v>9</v>
      </c>
      <c r="H76" s="43">
        <v>260000</v>
      </c>
      <c r="I76" s="45">
        <v>22703.37</v>
      </c>
      <c r="J76" s="30">
        <v>0</v>
      </c>
      <c r="K76" s="45">
        <v>282703.37</v>
      </c>
      <c r="L76" s="58">
        <v>280000</v>
      </c>
    </row>
    <row r="77" spans="1:14" s="20" customFormat="1">
      <c r="A77" s="21">
        <v>73</v>
      </c>
      <c r="B77" s="23" t="s">
        <v>94</v>
      </c>
      <c r="C77" s="23" t="s">
        <v>26</v>
      </c>
      <c r="D77" s="41">
        <v>2544</v>
      </c>
      <c r="E77" s="42">
        <v>161</v>
      </c>
      <c r="F77" s="42">
        <v>65</v>
      </c>
      <c r="G77" s="42">
        <v>27</v>
      </c>
      <c r="H77" s="43">
        <v>260000</v>
      </c>
      <c r="I77" s="45">
        <v>31830.48</v>
      </c>
      <c r="J77" s="30">
        <v>0</v>
      </c>
      <c r="K77" s="45">
        <v>291830.48</v>
      </c>
      <c r="L77" s="58">
        <v>280000</v>
      </c>
    </row>
    <row r="78" spans="1:14" s="20" customFormat="1">
      <c r="A78" s="21">
        <v>74</v>
      </c>
      <c r="B78" s="23" t="s">
        <v>95</v>
      </c>
      <c r="C78" s="23" t="s">
        <v>26</v>
      </c>
      <c r="D78" s="56">
        <v>2544</v>
      </c>
      <c r="E78" s="42">
        <v>79</v>
      </c>
      <c r="F78" s="42">
        <v>42</v>
      </c>
      <c r="G78" s="42">
        <v>23</v>
      </c>
      <c r="H78" s="43">
        <v>301000</v>
      </c>
      <c r="I78" s="45">
        <v>983.02</v>
      </c>
      <c r="J78" s="30">
        <v>0</v>
      </c>
      <c r="K78" s="45">
        <v>301983.02</v>
      </c>
      <c r="L78" s="58">
        <v>271000</v>
      </c>
    </row>
    <row r="79" spans="1:14" s="20" customFormat="1">
      <c r="A79" s="21">
        <v>75</v>
      </c>
      <c r="B79" s="23" t="s">
        <v>96</v>
      </c>
      <c r="C79" s="23" t="s">
        <v>26</v>
      </c>
      <c r="D79" s="41">
        <v>2544</v>
      </c>
      <c r="E79" s="42">
        <v>297</v>
      </c>
      <c r="F79" s="42">
        <v>45</v>
      </c>
      <c r="G79" s="42">
        <v>0</v>
      </c>
      <c r="H79" s="43">
        <v>0</v>
      </c>
      <c r="I79" s="45">
        <v>316435.71999999997</v>
      </c>
      <c r="J79" s="30">
        <v>0</v>
      </c>
      <c r="K79" s="45">
        <v>316435.71999999997</v>
      </c>
      <c r="L79" s="58">
        <v>0</v>
      </c>
    </row>
    <row r="80" spans="1:14" s="20" customFormat="1">
      <c r="A80" s="21">
        <v>76</v>
      </c>
      <c r="B80" s="23" t="s">
        <v>97</v>
      </c>
      <c r="C80" s="23" t="s">
        <v>33</v>
      </c>
      <c r="D80" s="56">
        <v>2544</v>
      </c>
      <c r="E80" s="42">
        <v>131</v>
      </c>
      <c r="F80" s="42">
        <v>53</v>
      </c>
      <c r="G80" s="42">
        <v>25</v>
      </c>
      <c r="H80" s="43">
        <v>290000</v>
      </c>
      <c r="I80" s="45">
        <v>925.77</v>
      </c>
      <c r="J80" s="30">
        <v>0</v>
      </c>
      <c r="K80" s="45">
        <v>290925.77</v>
      </c>
      <c r="L80" s="58">
        <v>285000</v>
      </c>
    </row>
    <row r="81" spans="1:14" s="20" customFormat="1">
      <c r="A81" s="21">
        <v>77</v>
      </c>
      <c r="B81" s="23" t="s">
        <v>98</v>
      </c>
      <c r="C81" s="23" t="s">
        <v>33</v>
      </c>
      <c r="D81" s="41">
        <v>2544</v>
      </c>
      <c r="E81" s="42">
        <v>145</v>
      </c>
      <c r="F81" s="42">
        <v>110</v>
      </c>
      <c r="G81" s="42">
        <v>25</v>
      </c>
      <c r="H81" s="43">
        <v>280000</v>
      </c>
      <c r="I81" s="45">
        <v>3056.05</v>
      </c>
      <c r="J81" s="30">
        <v>0</v>
      </c>
      <c r="K81" s="45">
        <v>28356.05</v>
      </c>
      <c r="L81" s="58">
        <v>280000</v>
      </c>
    </row>
    <row r="82" spans="1:14" s="20" customFormat="1">
      <c r="A82" s="21">
        <v>78</v>
      </c>
      <c r="B82" s="23" t="s">
        <v>99</v>
      </c>
      <c r="C82" s="23" t="s">
        <v>33</v>
      </c>
      <c r="D82" s="56">
        <v>2544</v>
      </c>
      <c r="E82" s="42">
        <v>216</v>
      </c>
      <c r="F82" s="42">
        <v>45</v>
      </c>
      <c r="G82" s="42">
        <v>37</v>
      </c>
      <c r="H82" s="43">
        <v>280000</v>
      </c>
      <c r="I82" s="45">
        <v>2389.0300000000002</v>
      </c>
      <c r="J82" s="30">
        <v>0</v>
      </c>
      <c r="K82" s="45">
        <f t="shared" si="1"/>
        <v>282389.03000000003</v>
      </c>
      <c r="L82" s="58">
        <v>280000</v>
      </c>
    </row>
    <row r="83" spans="1:14" s="20" customFormat="1">
      <c r="A83" s="21">
        <v>79</v>
      </c>
      <c r="B83" s="23" t="s">
        <v>100</v>
      </c>
      <c r="C83" s="23" t="s">
        <v>33</v>
      </c>
      <c r="D83" s="41">
        <v>2544</v>
      </c>
      <c r="E83" s="42">
        <v>110</v>
      </c>
      <c r="F83" s="42">
        <v>52</v>
      </c>
      <c r="G83" s="42">
        <v>41</v>
      </c>
      <c r="H83" s="43">
        <v>294000</v>
      </c>
      <c r="I83" s="45">
        <v>8033.25</v>
      </c>
      <c r="J83" s="30">
        <v>0</v>
      </c>
      <c r="K83" s="45">
        <v>302033.25</v>
      </c>
      <c r="L83" s="58">
        <v>300000</v>
      </c>
    </row>
    <row r="84" spans="1:14" s="20" customFormat="1">
      <c r="A84" s="21">
        <v>80</v>
      </c>
      <c r="B84" s="23" t="s">
        <v>101</v>
      </c>
      <c r="C84" s="23" t="s">
        <v>33</v>
      </c>
      <c r="D84" s="56">
        <v>2544</v>
      </c>
      <c r="E84" s="42">
        <v>110</v>
      </c>
      <c r="F84" s="47">
        <v>90</v>
      </c>
      <c r="G84" s="47">
        <v>33</v>
      </c>
      <c r="H84" s="28">
        <v>308000</v>
      </c>
      <c r="I84" s="29">
        <v>460.73</v>
      </c>
      <c r="J84" s="30">
        <v>0</v>
      </c>
      <c r="K84" s="45">
        <v>308460.73</v>
      </c>
      <c r="L84" s="31">
        <v>290000</v>
      </c>
    </row>
    <row r="85" spans="1:14" s="20" customFormat="1">
      <c r="A85" s="21">
        <v>81</v>
      </c>
      <c r="B85" s="23" t="s">
        <v>36</v>
      </c>
      <c r="C85" s="23" t="s">
        <v>36</v>
      </c>
      <c r="D85" s="41">
        <v>2544</v>
      </c>
      <c r="E85" s="42">
        <v>188</v>
      </c>
      <c r="F85" s="47">
        <v>139</v>
      </c>
      <c r="G85" s="47">
        <v>41</v>
      </c>
      <c r="H85" s="28">
        <v>410000</v>
      </c>
      <c r="I85" s="29">
        <v>15368.27</v>
      </c>
      <c r="J85" s="30">
        <v>0</v>
      </c>
      <c r="K85" s="45">
        <v>425368.27</v>
      </c>
      <c r="L85" s="31">
        <v>388000</v>
      </c>
    </row>
    <row r="86" spans="1:14" s="20" customFormat="1">
      <c r="A86" s="21">
        <v>82</v>
      </c>
      <c r="B86" s="23" t="s">
        <v>102</v>
      </c>
      <c r="C86" s="23" t="s">
        <v>36</v>
      </c>
      <c r="D86" s="56">
        <v>2544</v>
      </c>
      <c r="E86" s="42">
        <v>70</v>
      </c>
      <c r="F86" s="47">
        <v>52</v>
      </c>
      <c r="G86" s="47">
        <v>25</v>
      </c>
      <c r="H86" s="28">
        <v>359000</v>
      </c>
      <c r="I86" s="29">
        <v>1091.5899999999999</v>
      </c>
      <c r="J86" s="30">
        <v>0</v>
      </c>
      <c r="K86" s="45">
        <v>360091.59</v>
      </c>
      <c r="L86" s="31">
        <v>355000</v>
      </c>
    </row>
    <row r="87" spans="1:14" s="20" customFormat="1">
      <c r="A87" s="21">
        <v>83</v>
      </c>
      <c r="B87" s="23" t="s">
        <v>103</v>
      </c>
      <c r="C87" s="23" t="s">
        <v>16</v>
      </c>
      <c r="D87" s="41">
        <v>2544</v>
      </c>
      <c r="E87" s="42">
        <v>256</v>
      </c>
      <c r="F87" s="42">
        <v>70</v>
      </c>
      <c r="G87" s="42">
        <v>47</v>
      </c>
      <c r="H87" s="43">
        <v>303000</v>
      </c>
      <c r="I87" s="45">
        <f>K87-H87</f>
        <v>400.70000000001164</v>
      </c>
      <c r="J87" s="30">
        <v>0</v>
      </c>
      <c r="K87" s="45">
        <v>303400.7</v>
      </c>
      <c r="L87" s="58">
        <v>298000</v>
      </c>
    </row>
    <row r="88" spans="1:14" s="20" customFormat="1">
      <c r="A88" s="21">
        <v>84</v>
      </c>
      <c r="B88" s="23" t="s">
        <v>104</v>
      </c>
      <c r="C88" s="23" t="s">
        <v>16</v>
      </c>
      <c r="D88" s="56">
        <v>2544</v>
      </c>
      <c r="E88" s="42">
        <v>181</v>
      </c>
      <c r="F88" s="42">
        <v>90</v>
      </c>
      <c r="G88" s="42">
        <v>38</v>
      </c>
      <c r="H88" s="43">
        <v>293000</v>
      </c>
      <c r="I88" s="45">
        <f t="shared" ref="I88:I93" si="2">K88-H88</f>
        <v>2457.5999999999767</v>
      </c>
      <c r="J88" s="30">
        <v>0</v>
      </c>
      <c r="K88" s="45">
        <v>295457.59999999998</v>
      </c>
      <c r="L88" s="58">
        <v>290000</v>
      </c>
    </row>
    <row r="89" spans="1:14" s="20" customFormat="1">
      <c r="A89" s="21">
        <v>85</v>
      </c>
      <c r="B89" s="23" t="s">
        <v>105</v>
      </c>
      <c r="C89" s="23" t="s">
        <v>16</v>
      </c>
      <c r="D89" s="41">
        <v>2544</v>
      </c>
      <c r="E89" s="42">
        <v>176</v>
      </c>
      <c r="F89" s="42">
        <v>65</v>
      </c>
      <c r="G89" s="42">
        <v>25</v>
      </c>
      <c r="H89" s="43">
        <v>325000</v>
      </c>
      <c r="I89" s="45">
        <f t="shared" si="2"/>
        <v>2768.5100000000093</v>
      </c>
      <c r="J89" s="30">
        <v>0</v>
      </c>
      <c r="K89" s="45">
        <v>327768.51</v>
      </c>
      <c r="L89" s="58">
        <v>318000</v>
      </c>
    </row>
    <row r="90" spans="1:14" s="20" customFormat="1">
      <c r="A90" s="21">
        <v>86</v>
      </c>
      <c r="B90" s="23" t="s">
        <v>106</v>
      </c>
      <c r="C90" s="23" t="s">
        <v>16</v>
      </c>
      <c r="D90" s="56">
        <v>2544</v>
      </c>
      <c r="E90" s="42">
        <v>92</v>
      </c>
      <c r="F90" s="42">
        <v>61</v>
      </c>
      <c r="G90" s="42">
        <v>30</v>
      </c>
      <c r="H90" s="43">
        <v>280000</v>
      </c>
      <c r="I90" s="45">
        <f t="shared" si="2"/>
        <v>796.17999999999302</v>
      </c>
      <c r="J90" s="30">
        <v>0</v>
      </c>
      <c r="K90" s="45">
        <v>280796.18</v>
      </c>
      <c r="L90" s="58">
        <v>280000</v>
      </c>
      <c r="N90" s="32"/>
    </row>
    <row r="91" spans="1:14" s="20" customFormat="1">
      <c r="A91" s="21">
        <v>87</v>
      </c>
      <c r="B91" s="23" t="s">
        <v>107</v>
      </c>
      <c r="C91" s="23" t="s">
        <v>16</v>
      </c>
      <c r="D91" s="41">
        <v>2544</v>
      </c>
      <c r="E91" s="42">
        <v>110</v>
      </c>
      <c r="F91" s="42">
        <v>52</v>
      </c>
      <c r="G91" s="42">
        <v>33</v>
      </c>
      <c r="H91" s="43">
        <v>280000</v>
      </c>
      <c r="I91" s="45">
        <f t="shared" si="2"/>
        <v>46860.030000000028</v>
      </c>
      <c r="J91" s="30">
        <v>0</v>
      </c>
      <c r="K91" s="45">
        <v>326860.03000000003</v>
      </c>
      <c r="L91" s="58">
        <v>280000</v>
      </c>
    </row>
    <row r="92" spans="1:14" s="20" customFormat="1">
      <c r="A92" s="21">
        <v>88</v>
      </c>
      <c r="B92" s="23" t="s">
        <v>108</v>
      </c>
      <c r="C92" s="23" t="s">
        <v>18</v>
      </c>
      <c r="D92" s="56">
        <v>2544</v>
      </c>
      <c r="E92" s="42">
        <v>49</v>
      </c>
      <c r="F92" s="42">
        <v>39</v>
      </c>
      <c r="G92" s="42">
        <v>29</v>
      </c>
      <c r="H92" s="43">
        <v>290000</v>
      </c>
      <c r="I92" s="45">
        <f t="shared" si="2"/>
        <v>339.13000000000466</v>
      </c>
      <c r="J92" s="30">
        <v>0</v>
      </c>
      <c r="K92" s="45">
        <v>290339.13</v>
      </c>
      <c r="L92" s="58">
        <v>280000</v>
      </c>
      <c r="N92" s="32"/>
    </row>
    <row r="93" spans="1:14" s="20" customFormat="1">
      <c r="A93" s="21">
        <v>89</v>
      </c>
      <c r="B93" s="23" t="s">
        <v>109</v>
      </c>
      <c r="C93" s="23" t="s">
        <v>18</v>
      </c>
      <c r="D93" s="41">
        <v>2544</v>
      </c>
      <c r="E93" s="42">
        <v>74</v>
      </c>
      <c r="F93" s="42">
        <v>46</v>
      </c>
      <c r="G93" s="42">
        <v>28</v>
      </c>
      <c r="H93" s="43">
        <v>280000</v>
      </c>
      <c r="I93" s="45">
        <f t="shared" si="2"/>
        <v>8910.5800000000163</v>
      </c>
      <c r="J93" s="30">
        <v>0</v>
      </c>
      <c r="K93" s="45">
        <v>288910.58</v>
      </c>
      <c r="L93" s="58">
        <v>280000</v>
      </c>
    </row>
    <row r="94" spans="1:14" s="20" customFormat="1">
      <c r="A94" s="21">
        <v>90</v>
      </c>
      <c r="B94" s="23" t="s">
        <v>110</v>
      </c>
      <c r="C94" s="23" t="s">
        <v>15</v>
      </c>
      <c r="D94" s="56">
        <v>2544</v>
      </c>
      <c r="E94" s="42">
        <v>56</v>
      </c>
      <c r="F94" s="42">
        <v>50</v>
      </c>
      <c r="G94" s="42">
        <v>14</v>
      </c>
      <c r="H94" s="43">
        <v>303000</v>
      </c>
      <c r="I94" s="45">
        <v>5810.73</v>
      </c>
      <c r="J94" s="30">
        <v>0</v>
      </c>
      <c r="K94" s="45">
        <v>308810.73</v>
      </c>
      <c r="L94" s="58">
        <v>292000</v>
      </c>
      <c r="N94" s="32"/>
    </row>
    <row r="95" spans="1:14" s="20" customFormat="1">
      <c r="A95" s="69">
        <v>91</v>
      </c>
      <c r="B95" s="70" t="s">
        <v>111</v>
      </c>
      <c r="C95" s="70" t="s">
        <v>15</v>
      </c>
      <c r="D95" s="71">
        <v>2544</v>
      </c>
      <c r="E95" s="72">
        <v>100</v>
      </c>
      <c r="F95" s="73">
        <v>61</v>
      </c>
      <c r="G95" s="73">
        <v>32</v>
      </c>
      <c r="H95" s="74">
        <v>280000</v>
      </c>
      <c r="I95" s="75">
        <v>7575.84</v>
      </c>
      <c r="J95" s="76">
        <v>0</v>
      </c>
      <c r="K95" s="45">
        <v>287575.84000000003</v>
      </c>
      <c r="L95" s="77">
        <v>280000</v>
      </c>
    </row>
    <row r="96" spans="1:14">
      <c r="A96" s="78"/>
      <c r="B96" s="79" t="s">
        <v>112</v>
      </c>
      <c r="C96" s="80"/>
      <c r="D96" s="81"/>
      <c r="E96" s="82">
        <f>SUM(E5:E95)</f>
        <v>12098</v>
      </c>
      <c r="F96" s="82">
        <f>SUM(F5:F95)</f>
        <v>6029</v>
      </c>
      <c r="G96" s="82">
        <f>SUM(G5:G95)</f>
        <v>2348</v>
      </c>
      <c r="H96" s="82">
        <f>SUM(H5:H95)</f>
        <v>26401100</v>
      </c>
      <c r="I96" s="83">
        <f>SUM(I5:I95)</f>
        <v>1928867.5600000008</v>
      </c>
      <c r="J96" s="82">
        <f>SUM(J5:J95)</f>
        <v>0</v>
      </c>
      <c r="K96" s="83">
        <f>SUM(K5:K95)</f>
        <v>31580485.019999985</v>
      </c>
      <c r="L96" s="82">
        <f>SUM(L5:L95)</f>
        <v>26226500</v>
      </c>
    </row>
    <row r="97" spans="1:12">
      <c r="A97" s="84"/>
      <c r="B97" s="85"/>
      <c r="C97" s="85" t="s">
        <v>113</v>
      </c>
      <c r="D97" s="86"/>
      <c r="E97" s="84"/>
      <c r="F97" s="87"/>
      <c r="G97" s="87"/>
      <c r="H97" s="88"/>
      <c r="I97" s="88"/>
      <c r="J97" s="89"/>
      <c r="K97" s="88"/>
      <c r="L97" s="89"/>
    </row>
    <row r="98" spans="1:12">
      <c r="A98" s="84"/>
      <c r="B98" s="85"/>
      <c r="C98" s="85" t="s">
        <v>114</v>
      </c>
      <c r="D98" s="86"/>
      <c r="E98" s="84"/>
      <c r="F98" s="87"/>
      <c r="G98" s="87"/>
      <c r="H98" s="88"/>
      <c r="I98" s="88"/>
      <c r="J98" s="89"/>
      <c r="K98" s="88"/>
      <c r="L98" s="90"/>
    </row>
    <row r="99" spans="1:12">
      <c r="A99" s="84"/>
      <c r="B99" s="85"/>
      <c r="C99" s="85" t="s">
        <v>115</v>
      </c>
      <c r="D99" s="86"/>
      <c r="E99" s="84"/>
      <c r="F99" s="87"/>
      <c r="G99" s="87"/>
      <c r="H99" s="88"/>
      <c r="I99" s="88"/>
      <c r="J99" s="89"/>
      <c r="K99" s="88"/>
      <c r="L99" s="89"/>
    </row>
    <row r="100" spans="1:12">
      <c r="A100" s="84"/>
      <c r="B100" s="85"/>
      <c r="C100" s="85"/>
      <c r="D100" s="86"/>
      <c r="E100" s="84"/>
      <c r="F100" s="87"/>
      <c r="G100" s="87"/>
      <c r="H100" s="88"/>
      <c r="I100" s="88"/>
      <c r="J100" s="89"/>
      <c r="K100" s="88"/>
      <c r="L100" s="89"/>
    </row>
  </sheetData>
  <mergeCells count="3">
    <mergeCell ref="A1:L1"/>
    <mergeCell ref="A2:L2"/>
    <mergeCell ref="A3:L3"/>
  </mergeCells>
  <pageMargins left="0" right="0" top="0" bottom="0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สภาพปัญหา(แบบ3กย.59</vt:lpstr>
      <vt:lpstr>ภาวะหนี้สิน(แบบ2กย.59 (2)</vt:lpstr>
      <vt:lpstr>'สภาพปัญหา(แบบ3กย.59'!Print_Titles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wangthong</dc:creator>
  <cp:lastModifiedBy>wangthong</cp:lastModifiedBy>
  <cp:lastPrinted>2016-09-22T04:38:09Z</cp:lastPrinted>
  <dcterms:created xsi:type="dcterms:W3CDTF">2016-09-22T04:35:29Z</dcterms:created>
  <dcterms:modified xsi:type="dcterms:W3CDTF">2016-09-22T04:45:42Z</dcterms:modified>
</cp:coreProperties>
</file>