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15" windowHeight="5730" tabRatio="958" activeTab="2"/>
  </bookViews>
  <sheets>
    <sheet name="ภาวะหนี้สิน(แยกรายปี)(แบบ2)" sheetId="1" r:id="rId1"/>
    <sheet name="สภาพปัญหา(แบบ3)" sheetId="2" r:id="rId2"/>
    <sheet name="ฐานข้อมูลหมู่บ้าน(แบบ4)" sheetId="3" r:id="rId3"/>
  </sheets>
  <definedNames>
    <definedName name="_xlnm.Print_Titles" localSheetId="2">'ฐานข้อมูลหมู่บ้าน(แบบ4)'!$5:$9</definedName>
    <definedName name="_xlnm.Print_Titles" localSheetId="1">'สภาพปัญหา(แบบ3)'!$5:$7</definedName>
  </definedNames>
  <calcPr fullCalcOnLoad="1"/>
</workbook>
</file>

<file path=xl/sharedStrings.xml><?xml version="1.0" encoding="utf-8"?>
<sst xmlns="http://schemas.openxmlformats.org/spreadsheetml/2006/main" count="551" uniqueCount="247">
  <si>
    <t>แบบรายงานฐานข้อมูลหมู่บ้านและครัวเรือนเป้าหมายโครงการแก้ไขปัญหาความยากจน (กข.คจ.)</t>
  </si>
  <si>
    <t>ที่</t>
  </si>
  <si>
    <t>ชื่อ</t>
  </si>
  <si>
    <t>อำเภอ</t>
  </si>
  <si>
    <t>ตำบล</t>
  </si>
  <si>
    <t>หมู่</t>
  </si>
  <si>
    <t>กข.คจ.</t>
  </si>
  <si>
    <t>ฐานข้อมูล</t>
  </si>
  <si>
    <t>จำนวน</t>
  </si>
  <si>
    <t>ครัวเรือน</t>
  </si>
  <si>
    <t>คน</t>
  </si>
  <si>
    <t>(บาท)</t>
  </si>
  <si>
    <t>ครัวเรือนยืม</t>
  </si>
  <si>
    <t>จำนวนเงิน</t>
  </si>
  <si>
    <t xml:space="preserve">ระดับ </t>
  </si>
  <si>
    <t>ระดับ</t>
  </si>
  <si>
    <t>(ก)</t>
  </si>
  <si>
    <t>(ข)</t>
  </si>
  <si>
    <t>(ค)</t>
  </si>
  <si>
    <t>(ง)</t>
  </si>
  <si>
    <t>(จ)</t>
  </si>
  <si>
    <t>(ฉ)</t>
  </si>
  <si>
    <t>(ช)</t>
  </si>
  <si>
    <t>(ซ)</t>
  </si>
  <si>
    <t>(ฌ)</t>
  </si>
  <si>
    <t>(ญ)</t>
  </si>
  <si>
    <t>(ฎ)</t>
  </si>
  <si>
    <t>(ฐ)</t>
  </si>
  <si>
    <t>(ฑ)</t>
  </si>
  <si>
    <t>(ฒ)</t>
  </si>
  <si>
    <t>(ณ)</t>
  </si>
  <si>
    <t>หมู่บ้าน</t>
  </si>
  <si>
    <t>ลำดับ</t>
  </si>
  <si>
    <t>ที่ได้รับ</t>
  </si>
  <si>
    <t>งบประมาณ</t>
  </si>
  <si>
    <t>เงินทุนเสียหาย</t>
  </si>
  <si>
    <t>ฝากธนาคาร</t>
  </si>
  <si>
    <t>หมายเหตุ</t>
  </si>
  <si>
    <t>จำนวนครัวเรือนเป้าหมาย กข.คจ.</t>
  </si>
  <si>
    <t>จำนวนครัวเรือนเป้าหมายที่มีรายได้ผ่านเกณฑ์ จปฐ.</t>
  </si>
  <si>
    <t>เลขที่บัญชีธนาคาร "เงินทุน กข.คจ.หมู่บ้าน..."</t>
  </si>
  <si>
    <t>ปี พ.ศ.</t>
  </si>
  <si>
    <t>รวมทั้งสิ้น</t>
  </si>
  <si>
    <t>สถานภาพของเงินทุนโครงการแก้ไขปัญหาความยากจน (กข.คจ.)</t>
  </si>
  <si>
    <t>ระดับการพัฒนากิจกรรมหมู่บ้าน กข.คจ.</t>
  </si>
  <si>
    <t xml:space="preserve"> เงินทุนโครงการ กข.คจ. ทั้งหมด</t>
  </si>
  <si>
    <t xml:space="preserve">    จำนวนครัวเรือน     ทั้งหมู่บ้าน</t>
  </si>
  <si>
    <t xml:space="preserve">   จำนวนครัวเรือนได้รับเงินยืมแล้ว</t>
  </si>
  <si>
    <t>จำนวนครัวเรือนที่ได้รับเงินยืม</t>
  </si>
  <si>
    <t>รวม</t>
  </si>
  <si>
    <t>รายงานสภาพปัญหาการบริหารเงินทุนโครงการแก้ไขปัญหาความยากจน (กข.คจ.)</t>
  </si>
  <si>
    <t>พื้นที่ดำเนินการ</t>
  </si>
  <si>
    <t>ปีที่ได้รับ</t>
  </si>
  <si>
    <t>สภาพปัญหาการบริหารเงินทุนโครงการ กข.คจ.</t>
  </si>
  <si>
    <t>บ้าน</t>
  </si>
  <si>
    <t>หมู่ที่</t>
  </si>
  <si>
    <t>จำนวนเงินทุน</t>
  </si>
  <si>
    <t>วิธีดำเนินการ/</t>
  </si>
  <si>
    <t>ปัจจุบัน (บาท)</t>
  </si>
  <si>
    <t>ที่ขาดหายไป</t>
  </si>
  <si>
    <t>การแก้ไขปัญหา</t>
  </si>
  <si>
    <t>แบบรายงานภาวะหนี้สินและฐานะการเงินโครงการแก้ไขปัญหาความยากจน (กข.คจ.)</t>
  </si>
  <si>
    <t>ชื่อหมู่บ้าน</t>
  </si>
  <si>
    <t>จำนวนครัวเรือนทั้งหมด</t>
  </si>
  <si>
    <t>จำนวนครัวเรือนเป้าหมาย</t>
  </si>
  <si>
    <t>(ลงชื่อ) ..........................................................................  พัฒนาการอำเภอ</t>
  </si>
  <si>
    <t>จำนวนเงินในบัญชีธนาคาร (บาท)</t>
  </si>
  <si>
    <t xml:space="preserve"> จำนวนเงิน   คงค้างอยู่ (บาท)</t>
  </si>
  <si>
    <t>จำนวนเงินในมือหรืออื่นๆ (บาท)</t>
  </si>
  <si>
    <t>รวมเงินที่มีอยู่ทั้งหมด (บาท)</t>
  </si>
  <si>
    <t xml:space="preserve">  จำนวนเงินที่ได้รับคืนในรอบปีนี้ (บาท)</t>
  </si>
  <si>
    <t xml:space="preserve">            (.............................................................)</t>
  </si>
  <si>
    <t>วันที่..............................................................................</t>
  </si>
  <si>
    <t>วันที่............................................................</t>
  </si>
  <si>
    <t>หมู่บ้านเป้าหมายโครงการ กข.คจ. จำนวน .....................หมู่บ้าน ได้รับงบประมาณจากกรมการพัฒนาชุมชน จำนวนทั้งสิ้น ....................หมู่บ้าน</t>
  </si>
  <si>
    <t>(ก) หมายถึง</t>
  </si>
  <si>
    <t>(ข) หมายถึง</t>
  </si>
  <si>
    <t>(ค) หมายถึง</t>
  </si>
  <si>
    <t>จำนวน คร.ที่ได้รับเงินยืมจากโครงการ กข.คจ แล้ว โดยเริ่มนับจากปีแรกที่ได้รับสนับสนุนงบประมาณจนถึงปีปัจจุบัน เพื่อตรวจสอบว่า คร.เป้าหมายได้รับเงินยืมครบทุก คร.หรือไม่</t>
  </si>
  <si>
    <t>(ง) หมายถึง</t>
  </si>
  <si>
    <t>(จ) หมายถึง</t>
  </si>
  <si>
    <t>(ฉ) หมายถึง</t>
  </si>
  <si>
    <t>(ช) หมายถึง</t>
  </si>
  <si>
    <t>(ซ) หมายถึง</t>
  </si>
  <si>
    <t>จำนวน คร.ที่มีอยู่ในระหว่างยืมเงินซึ่งยังไม่ครบชำระคืนตามสัญญา รวมทั้ง คร.ที่อยู่ในเกณฑ์ผ่อนผันตามที่คณะกรรมการ กข.คจ. หมู่บ้าน อนุมัติให้ผ่อนผันได้</t>
  </si>
  <si>
    <t>(ฌ) หมายถึง</t>
  </si>
  <si>
    <t>คำอธิบาย</t>
  </si>
  <si>
    <t>(ญ) หมายถึง</t>
  </si>
  <si>
    <t>จำนวนเงินในบัญชีเงินฝากธนาคารของเงินทุน โครงการ กข.คจ. ของหมู่บ้าน</t>
  </si>
  <si>
    <t>(ฎ) หมายถึง</t>
  </si>
  <si>
    <t>(ฐ) หมายถึง</t>
  </si>
  <si>
    <t>จำนวน คร.ยืมเงินที่ไม่ชำระหนี้ตามกำหนดในสัญญาและไม่อยู่ในเกณฑ์ผ่อนผัน(อยู่ในเกณฑ์ที่สมควรดำเนินการทางคดี)</t>
  </si>
  <si>
    <t>(ฑ) หมายถึง</t>
  </si>
  <si>
    <t>(ฒ) หมายถึง</t>
  </si>
  <si>
    <t>ระดับการพัฒนา ตามผลการประเมินการดำเนินงานและจัดระดับการพัฒนาหมู่บ้าน กข.คจ. ให้กรอกหมายเลข 1 ลงในช่องระดับการพัฒนาที่ประเมินได้(ตามแบบประเมินผลการพัฒนากิจกรรมหมู่บ้าน กข.คจ./26 ตัวชี้วัด)</t>
  </si>
  <si>
    <t>(ณ) หมายถึง</t>
  </si>
  <si>
    <t>วันที่.....................................................................</t>
  </si>
  <si>
    <t>(ด)</t>
  </si>
  <si>
    <t>จำนวน คร. ตามข้อมูล จปฐ. ปีปัจจุบัน</t>
  </si>
  <si>
    <t>จำนวนสมาชิกของ คร. ตามข้อ (ก)</t>
  </si>
  <si>
    <t>จำนวนสมาชิกของครัวเรือนเป้าหมาย ตาม (ค)</t>
  </si>
  <si>
    <t>จำนวนสมาชิกของ คร. ที่ได้รับเงินยืมตาม (จ)</t>
  </si>
  <si>
    <t>จำนวน คร.ตาม (ค) ที่มีรายได้ผ่านเกณฑ์ความจำเป็นพื้นฐาน(จปฐ.ต่อคนต่อปี) เพื่อตรวจสอบว่า ผลการดำเนินงานบรรลุวัตถุประสงค์ของดโครงการ กข.คจ. หรือไม่ เพียงใด</t>
  </si>
  <si>
    <t>จำนวนเงินยืมของครัวเรือน ตาม(ญ)</t>
  </si>
  <si>
    <t>จำนวนครัวเรือน</t>
  </si>
  <si>
    <t>(ฏ)</t>
  </si>
  <si>
    <t>2. กรณี คร. ผ่านเกณฑ์เรื่องรายได้ทั้งหมู่บ้าน คร. เป้าหมายจะเท่ากับ คร. ตาม(ก)</t>
  </si>
  <si>
    <t>จำนวนสมาชิกของครัวเรือน ตาม (ช)</t>
  </si>
  <si>
    <t>จำนวนเงินทุนโครงการ กข.คจ. ของหมู่บ้านที่มีอยู่ทั้งหมด (ตามระเบียบฯ พ.ศ. 2553 ข้อ 12) เท่ากับ ฎ+ฎ+ฑ</t>
  </si>
  <si>
    <t>(ฏ) หมายถึง จำนวนเงินทุนโครงการ กข.คจ. ที่คงค้างอยู่ในบัญชี</t>
  </si>
  <si>
    <t>กรณีหมู่บ้านที่ได้รับการสนับสนุนงบประมาณจากห่วยงานอื่น ให้ระอื่นหน่วยงานและจำนวนเงินที่ได้รับสนับสนุน ลงในช่อง(ฌ)</t>
  </si>
  <si>
    <t>(ด) หมายถึง</t>
  </si>
  <si>
    <t>หมายเลขบัญชีที่ กองทุนโครงการ กข.คจ. นำไปฝากไว้</t>
  </si>
  <si>
    <t>(ต) หมายถึง</t>
  </si>
  <si>
    <t>จำนวนเงินยืมของครัวเรือน ตาม (ฑ)</t>
  </si>
  <si>
    <t>อำเภอ......................................... จังหวัดพิษณุโลก</t>
  </si>
  <si>
    <t>ครัวเรือนที่มีปัญหา</t>
  </si>
  <si>
    <t>เงินสดในมือ</t>
  </si>
  <si>
    <t>(ต)</t>
  </si>
  <si>
    <t xml:space="preserve">(ถ) </t>
  </si>
  <si>
    <t>จำนวนเงินสดในมือคณะกรรมการ</t>
  </si>
  <si>
    <t>(ถ) หมายถึง</t>
  </si>
  <si>
    <t>หมายเหตุ  แบบรายงานแนบท้ายระเบียบฯ พ.ศ. 2553 ข้อ 26(2)</t>
  </si>
  <si>
    <t>รายงานปีละ 1 ครั้ง ภายในวันที่ 10 กันยายน ของทุกปี</t>
  </si>
  <si>
    <t>รายงานทุกวันที่ 20 ของเดือน</t>
  </si>
  <si>
    <t>สาเหตุที่เงินทุนขาดหาย/</t>
  </si>
  <si>
    <t>ส่งคืนไม่เป็นไปตามกำหนด</t>
  </si>
  <si>
    <t>เนินมะปราง</t>
  </si>
  <si>
    <t>วังยาง</t>
  </si>
  <si>
    <t>บ้านคลองตะเคียน</t>
  </si>
  <si>
    <t>บ้านมุง</t>
  </si>
  <si>
    <t>บ้านมุงเหนือ</t>
  </si>
  <si>
    <t>วังโพรง</t>
  </si>
  <si>
    <t>บ้านเขาเขียว</t>
  </si>
  <si>
    <t>ชมพู</t>
  </si>
  <si>
    <t>บ้านหนองหญ้าปล้อง</t>
  </si>
  <si>
    <t>บ้านเผ่าไทย</t>
  </si>
  <si>
    <t>บ้านซำรัง</t>
  </si>
  <si>
    <t>บ้านหนองอีป๋อง</t>
  </si>
  <si>
    <t>บ้านลำภาศ</t>
  </si>
  <si>
    <t>ไทรย้อย</t>
  </si>
  <si>
    <t>บ้านโคก</t>
  </si>
  <si>
    <t>บ้านเนินสำราญ</t>
  </si>
  <si>
    <t>บ้านน้อยฯ</t>
  </si>
  <si>
    <t>บ้านโปร่งไผ่</t>
  </si>
  <si>
    <t>บ้านซุ้มขี้เหล็ก</t>
  </si>
  <si>
    <t>บ้านดงงู</t>
  </si>
  <si>
    <t>บ้านวังดินเหนียว</t>
  </si>
  <si>
    <t>บ้านหนองชาละวัน</t>
  </si>
  <si>
    <t>บ้านวังขวัญ</t>
  </si>
  <si>
    <t>บ้านหนองดู่</t>
  </si>
  <si>
    <t>บ้านใหม่สามัคคี</t>
  </si>
  <si>
    <t>บ้านมุงใต้</t>
  </si>
  <si>
    <t>บ้านหนองไม้ยางดำ</t>
  </si>
  <si>
    <t>บ้านใหม่ทองประเสริฐ</t>
  </si>
  <si>
    <t>บ้านเนินดิน</t>
  </si>
  <si>
    <t>บ้านนา</t>
  </si>
  <si>
    <t>บ้านไทรดงยั้ง</t>
  </si>
  <si>
    <t>บ้านรักไทย</t>
  </si>
  <si>
    <t>บ้านซำต้อง</t>
  </si>
  <si>
    <t>บ้านชมพูใต้</t>
  </si>
  <si>
    <t>บ้านน้ำปาด</t>
  </si>
  <si>
    <t>บ้านชมพูเหนือ</t>
  </si>
  <si>
    <t>บ้านร่มเกล้า</t>
  </si>
  <si>
    <t>บ้านหนองขมิ้น</t>
  </si>
  <si>
    <t>บ้านป่าคาย</t>
  </si>
  <si>
    <t>บ้านเนินมะค่า</t>
  </si>
  <si>
    <t>บ้านเนินคล้อ</t>
  </si>
  <si>
    <t>บ้านผารังหมี</t>
  </si>
  <si>
    <t>บ้านเขาดิน</t>
  </si>
  <si>
    <t>บ้านคลองซับรัง</t>
  </si>
  <si>
    <t>บ้านใหม่เจริญพร</t>
  </si>
  <si>
    <t>บ้านห้วยบ่อทอง</t>
  </si>
  <si>
    <t>บ้านหัวเขา</t>
  </si>
  <si>
    <t>บ้านคลองไร่</t>
  </si>
  <si>
    <t>บ้านคลองแสลงใหม่</t>
  </si>
  <si>
    <t>บ้านทุ่งนาดี</t>
  </si>
  <si>
    <t>บ้านปลวกง่าม</t>
  </si>
  <si>
    <t>บ้านน้อย</t>
  </si>
  <si>
    <t>บ้านพัฒนาดงน้อย</t>
  </si>
  <si>
    <t>บ้านคลองปากน้ำ</t>
  </si>
  <si>
    <t>บ้านทุ่งไอ้ตาก</t>
  </si>
  <si>
    <t>บ้านเนินสว่าง</t>
  </si>
  <si>
    <t>บ้านพุกระโดน</t>
  </si>
  <si>
    <t>บ้านโคกวังสาร</t>
  </si>
  <si>
    <t>บ้านไทรย้อย</t>
  </si>
  <si>
    <t>บ้านวังแก่ง</t>
  </si>
  <si>
    <t>บ้านวังน้ำบ่อ</t>
  </si>
  <si>
    <t>บ้านแก่งทราย</t>
  </si>
  <si>
    <t>บ้านหนองขอน</t>
  </si>
  <si>
    <t>อำเภอเนินมะปราง จังหวัดพิษณุโลก  ปี 2559 (แยกตามปีงบประมาณที่เริ่มดำเนินการ )</t>
  </si>
  <si>
    <t>ณ  วันที่  20   กันยายน  พ.ศ. 2559</t>
  </si>
  <si>
    <t>013272551917</t>
  </si>
  <si>
    <r>
      <rPr>
        <u val="single"/>
        <sz val="16"/>
        <rFont val="TH SarabunIT๙"/>
        <family val="2"/>
      </rPr>
      <t>หมายเหตุ</t>
    </r>
    <r>
      <rPr>
        <sz val="16"/>
        <rFont val="TH SarabunIT๙"/>
        <family val="2"/>
      </rPr>
      <t xml:space="preserve">   แบบรายงานแนบท้ายระเบียบฯ พ.ศ. 2553 ข้อ 27 </t>
    </r>
  </si>
  <si>
    <r>
      <t xml:space="preserve">1. กรณีมี คร. ตกเกณฑ์เรื่องรายได้ จำนวนครัวเรือนเป้าหมายตามโครงการ กข.คจ. ที่มีรายได้ต่ำกว่าเกณฑ์ จปฐ. นับตั้งแต่ปีที่ได้รับงบประมาณถึงปัจจุบัน </t>
    </r>
    <r>
      <rPr>
        <u val="single"/>
        <sz val="16"/>
        <color indexed="10"/>
        <rFont val="TH SarabunIT๙"/>
        <family val="2"/>
      </rPr>
      <t>หมายเหตุ</t>
    </r>
    <r>
      <rPr>
        <sz val="16"/>
        <color indexed="10"/>
        <rFont val="TH SarabunIT๙"/>
        <family val="2"/>
      </rPr>
      <t xml:space="preserve"> คร.จะลดลงเมื่อ 1 คร. มีสมาชิก 1 คนและ คร.นั้นเสียชีวิต</t>
    </r>
  </si>
  <si>
    <r>
      <t xml:space="preserve">จำนวนเงินทุนโครงการ กข.คจ. ของหมู่บ้านที่ขาดหายไปหรือไม่ครบถ้วน = (เงินทุนโครงการ กข.คจ. ตาม(ช) ที่ฝากเข้าบัญชีตามระเบียบฯ พ.ศ. พ.ศ. 2553 ข้อ 15) </t>
    </r>
    <r>
      <rPr>
        <u val="single"/>
        <sz val="16"/>
        <rFont val="TH SarabunIT๙"/>
        <family val="2"/>
      </rPr>
      <t>ลบ</t>
    </r>
    <r>
      <rPr>
        <sz val="16"/>
        <rFont val="TH SarabunIT๙"/>
        <family val="2"/>
      </rPr>
      <t xml:space="preserve"> ด้วย(ฌ บวก ญ) เพื่อตรวจสอบความเสียหายของกองทุน</t>
    </r>
  </si>
  <si>
    <t>013272931244</t>
  </si>
  <si>
    <t>013272014719</t>
  </si>
  <si>
    <t>013272557604</t>
  </si>
  <si>
    <t>013272803211</t>
  </si>
  <si>
    <t>013272544108</t>
  </si>
  <si>
    <t>013272530923</t>
  </si>
  <si>
    <t>013272136450</t>
  </si>
  <si>
    <t>013272103990</t>
  </si>
  <si>
    <t>013272111420</t>
  </si>
  <si>
    <t>020071723014</t>
  </si>
  <si>
    <t>013272561643</t>
  </si>
  <si>
    <t>013272562136</t>
  </si>
  <si>
    <t>013272819121</t>
  </si>
  <si>
    <t>013272562110</t>
  </si>
  <si>
    <t>013272550733</t>
  </si>
  <si>
    <t>013272558896</t>
  </si>
  <si>
    <t>013272593709</t>
  </si>
  <si>
    <t>013272560388</t>
  </si>
  <si>
    <t>013272558692</t>
  </si>
  <si>
    <t>013272819147</t>
  </si>
  <si>
    <t>013272802613</t>
  </si>
  <si>
    <t>013272160055</t>
  </si>
  <si>
    <t>013272559135</t>
  </si>
  <si>
    <t>013272126871</t>
  </si>
  <si>
    <t>013272562160</t>
  </si>
  <si>
    <t>013272585978</t>
  </si>
  <si>
    <t>013272532404</t>
  </si>
  <si>
    <t>013272558684</t>
  </si>
  <si>
    <t>013272564243</t>
  </si>
  <si>
    <t>013272162007</t>
  </si>
  <si>
    <t>013272829213</t>
  </si>
  <si>
    <t>013272980536</t>
  </si>
  <si>
    <t>013272565469</t>
  </si>
  <si>
    <t>013272558951</t>
  </si>
  <si>
    <t>013272012256</t>
  </si>
  <si>
    <t>013272914759</t>
  </si>
  <si>
    <t>๓๒๗-๒-๘๐๖๓๙-๐</t>
  </si>
  <si>
    <t>๓๒๗-๒-๘๑๙๕๙-๕</t>
  </si>
  <si>
    <t>013272583463</t>
  </si>
  <si>
    <t>-</t>
  </si>
  <si>
    <t>ปี พ.ศ. 2559</t>
  </si>
  <si>
    <t xml:space="preserve">  อำเภอเนินมะปราง จังหวัด พิษณุโลก</t>
  </si>
  <si>
    <t>เขาเขียว</t>
  </si>
  <si>
    <t>ประธานกองทุนฯ  ยักยอกเงิน</t>
  </si>
  <si>
    <t>อยู่ระหว่างดำเนินคดี</t>
  </si>
  <si>
    <t xml:space="preserve">      (..........................................................................................)</t>
  </si>
  <si>
    <t>ตำแหน่ง ...................................................</t>
  </si>
  <si>
    <t>(ลงชื่อ)...................................................................................ผู้รายงาน</t>
  </si>
  <si>
    <t>(ลงชื่อ).....................................................................................ผู้รายงาน</t>
  </si>
  <si>
    <t xml:space="preserve">      (..................................................................................)</t>
  </si>
  <si>
    <t>ตำแหน่ง  .........................................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</si>
</sst>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000]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$-D000000]#,##0.00"/>
    <numFmt numFmtId="197" formatCode="[$-D000000]#,##0"/>
    <numFmt numFmtId="198" formatCode="[$-D000000]0.##"/>
    <numFmt numFmtId="199" formatCode="_-* #,##0_-;\-* #,##0_-;_-* &quot;-&quot;??_-;_-@_-"/>
    <numFmt numFmtId="200" formatCode="_(* #,##0.00_);_(* \(#,##0.00\);_(* &quot;-&quot;??_);_(@_)"/>
    <numFmt numFmtId="201" formatCode="_-* #,##0.00_-;\-* #,##0.00_-;_-* &quot;-&quot;_-;_-@_-"/>
    <numFmt numFmtId="202" formatCode="0.0"/>
    <numFmt numFmtId="203" formatCode="_-* #,##0.0_-;\-* #,##0.0_-;_-* &quot;-&quot;??_-;_-@_-"/>
    <numFmt numFmtId="204" formatCode="#,##0.0"/>
    <numFmt numFmtId="205" formatCode="#,##0.000"/>
    <numFmt numFmtId="206" formatCode="#,##0.0000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_-* #,##0.000000_-;\-* #,##0.000000_-;_-* &quot;-&quot;??_-;_-@_-"/>
    <numFmt numFmtId="211" formatCode="_-* #,##0.0000000_-;\-* #,##0.0000000_-;_-* &quot;-&quot;??_-;_-@_-"/>
    <numFmt numFmtId="212" formatCode="0;[Red]0"/>
    <numFmt numFmtId="213" formatCode="#,##0.00000"/>
    <numFmt numFmtId="214" formatCode="#,##0.000000"/>
    <numFmt numFmtId="215" formatCode="#,##0.00;[Red]#,##0.00"/>
  </numFmts>
  <fonts count="59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color indexed="56"/>
      <name val="TH SarabunPSK"/>
      <family val="2"/>
    </font>
    <font>
      <sz val="11"/>
      <color indexed="8"/>
      <name val="Tahoma"/>
      <family val="2"/>
    </font>
    <font>
      <sz val="14"/>
      <name val="Cordia New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TH SarabunPSK"/>
      <family val="2"/>
    </font>
    <font>
      <sz val="10"/>
      <name val="TH SarabunPSK"/>
      <family val="2"/>
    </font>
    <font>
      <sz val="16"/>
      <color indexed="8"/>
      <name val="TH SarabunPSK"/>
      <family val="2"/>
    </font>
    <font>
      <sz val="14"/>
      <name val="TH SarabunIT๙"/>
      <family val="2"/>
    </font>
    <font>
      <sz val="16"/>
      <name val="TH SarabunIT๙"/>
      <family val="2"/>
    </font>
    <font>
      <sz val="16"/>
      <color indexed="56"/>
      <name val="TH SarabunIT๙"/>
      <family val="2"/>
    </font>
    <font>
      <sz val="16"/>
      <color indexed="10"/>
      <name val="TH SarabunIT๙"/>
      <family val="2"/>
    </font>
    <font>
      <sz val="16"/>
      <color indexed="30"/>
      <name val="TH SarabunIT๙"/>
      <family val="2"/>
    </font>
    <font>
      <u val="single"/>
      <sz val="16"/>
      <name val="TH SarabunIT๙"/>
      <family val="2"/>
    </font>
    <font>
      <u val="single"/>
      <sz val="16"/>
      <color indexed="10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6"/>
      <color indexed="8"/>
      <name val="TH SarabunIT๙"/>
      <family val="2"/>
    </font>
    <font>
      <sz val="16"/>
      <color indexed="6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rgb="FFC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7" fillId="22" borderId="1" applyNumberFormat="0" applyAlignment="0" applyProtection="0"/>
    <xf numFmtId="0" fontId="48" fillId="23" borderId="0" applyNumberFormat="0" applyBorder="0" applyAlignment="0" applyProtection="0"/>
    <xf numFmtId="0" fontId="49" fillId="0" borderId="4" applyNumberFormat="0" applyFill="0" applyAlignment="0" applyProtection="0"/>
    <xf numFmtId="0" fontId="5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1" fillId="19" borderId="5" applyNumberFormat="0" applyAlignment="0" applyProtection="0"/>
    <xf numFmtId="0" fontId="0" fillId="31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1" fontId="11" fillId="0" borderId="10" xfId="0" applyNumberFormat="1" applyFont="1" applyBorder="1" applyAlignment="1">
      <alignment horizontal="center"/>
    </xf>
    <xf numFmtId="199" fontId="11" fillId="0" borderId="10" xfId="46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3" fontId="1" fillId="0" borderId="10" xfId="46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/>
    </xf>
    <xf numFmtId="43" fontId="11" fillId="0" borderId="0" xfId="46" applyFont="1" applyBorder="1" applyAlignment="1">
      <alignment/>
    </xf>
    <xf numFmtId="43" fontId="1" fillId="32" borderId="10" xfId="46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43" fontId="1" fillId="32" borderId="10" xfId="46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vertical="top" wrapText="1"/>
    </xf>
    <xf numFmtId="3" fontId="55" fillId="0" borderId="10" xfId="0" applyNumberFormat="1" applyFont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center" vertical="top" wrapText="1"/>
    </xf>
    <xf numFmtId="1" fontId="55" fillId="0" borderId="10" xfId="0" applyNumberFormat="1" applyFont="1" applyBorder="1" applyAlignment="1">
      <alignment horizontal="center" vertical="top" wrapText="1"/>
    </xf>
    <xf numFmtId="4" fontId="55" fillId="0" borderId="10" xfId="0" applyNumberFormat="1" applyFont="1" applyBorder="1" applyAlignment="1">
      <alignment horizontal="center" vertical="top" wrapText="1"/>
    </xf>
    <xf numFmtId="49" fontId="55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/>
    </xf>
    <xf numFmtId="3" fontId="55" fillId="0" borderId="10" xfId="0" applyNumberFormat="1" applyFont="1" applyBorder="1" applyAlignment="1">
      <alignment vertical="top" wrapText="1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49" fontId="9" fillId="0" borderId="14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4" fontId="56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horizontal="center" vertical="top" wrapText="1"/>
    </xf>
    <xf numFmtId="0" fontId="56" fillId="0" borderId="10" xfId="0" applyNumberFormat="1" applyFont="1" applyBorder="1" applyAlignment="1">
      <alignment horizontal="center" vertical="top" wrapText="1"/>
    </xf>
    <xf numFmtId="0" fontId="56" fillId="0" borderId="10" xfId="0" applyNumberFormat="1" applyFont="1" applyBorder="1" applyAlignment="1">
      <alignment horizontal="center"/>
    </xf>
    <xf numFmtId="4" fontId="56" fillId="0" borderId="10" xfId="0" applyNumberFormat="1" applyFont="1" applyBorder="1" applyAlignment="1">
      <alignment wrapText="1"/>
    </xf>
    <xf numFmtId="0" fontId="14" fillId="0" borderId="10" xfId="0" applyNumberFormat="1" applyFont="1" applyBorder="1" applyAlignment="1">
      <alignment horizontal="center" wrapText="1"/>
    </xf>
    <xf numFmtId="0" fontId="56" fillId="0" borderId="10" xfId="0" applyNumberFormat="1" applyFont="1" applyBorder="1" applyAlignment="1">
      <alignment horizontal="center" wrapText="1"/>
    </xf>
    <xf numFmtId="4" fontId="56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wrapText="1"/>
    </xf>
    <xf numFmtId="3" fontId="15" fillId="0" borderId="15" xfId="0" applyNumberFormat="1" applyFont="1" applyBorder="1" applyAlignment="1">
      <alignment horizontal="center" wrapText="1"/>
    </xf>
    <xf numFmtId="4" fontId="15" fillId="0" borderId="15" xfId="0" applyNumberFormat="1" applyFont="1" applyBorder="1" applyAlignment="1">
      <alignment horizontal="center" wrapText="1"/>
    </xf>
    <xf numFmtId="1" fontId="15" fillId="0" borderId="15" xfId="0" applyNumberFormat="1" applyFont="1" applyBorder="1" applyAlignment="1">
      <alignment horizontal="center" wrapText="1"/>
    </xf>
    <xf numFmtId="0" fontId="57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horizontal="center"/>
    </xf>
    <xf numFmtId="3" fontId="13" fillId="0" borderId="15" xfId="0" applyNumberFormat="1" applyFont="1" applyBorder="1" applyAlignment="1">
      <alignment horizontal="center" vertical="top" wrapText="1"/>
    </xf>
    <xf numFmtId="3" fontId="15" fillId="0" borderId="15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" fontId="13" fillId="0" borderId="15" xfId="0" applyNumberFormat="1" applyFont="1" applyBorder="1" applyAlignment="1">
      <alignment horizontal="center" wrapText="1"/>
    </xf>
    <xf numFmtId="1" fontId="13" fillId="0" borderId="15" xfId="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1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4" fontId="13" fillId="0" borderId="15" xfId="0" applyNumberFormat="1" applyFont="1" applyFill="1" applyBorder="1" applyAlignment="1">
      <alignment horizontal="center" wrapText="1"/>
    </xf>
    <xf numFmtId="4" fontId="13" fillId="0" borderId="15" xfId="0" applyNumberFormat="1" applyFont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vertical="top" wrapText="1"/>
    </xf>
    <xf numFmtId="4" fontId="13" fillId="0" borderId="15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 horizontal="right"/>
    </xf>
    <xf numFmtId="1" fontId="12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 vertical="top" wrapText="1"/>
    </xf>
    <xf numFmtId="1" fontId="58" fillId="0" borderId="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top" wrapText="1"/>
    </xf>
    <xf numFmtId="4" fontId="13" fillId="0" borderId="19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1" fontId="14" fillId="0" borderId="15" xfId="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3" fontId="14" fillId="0" borderId="15" xfId="0" applyNumberFormat="1" applyFont="1" applyBorder="1" applyAlignment="1">
      <alignment horizontal="center" wrapText="1"/>
    </xf>
    <xf numFmtId="0" fontId="13" fillId="0" borderId="16" xfId="0" applyFont="1" applyBorder="1" applyAlignment="1" quotePrefix="1">
      <alignment horizontal="center"/>
    </xf>
    <xf numFmtId="1" fontId="13" fillId="32" borderId="20" xfId="0" applyNumberFormat="1" applyFont="1" applyFill="1" applyBorder="1" applyAlignment="1">
      <alignment horizontal="center"/>
    </xf>
    <xf numFmtId="1" fontId="13" fillId="32" borderId="21" xfId="0" applyNumberFormat="1" applyFont="1" applyFill="1" applyBorder="1" applyAlignment="1">
      <alignment/>
    </xf>
    <xf numFmtId="1" fontId="13" fillId="32" borderId="0" xfId="0" applyNumberFormat="1" applyFont="1" applyFill="1" applyBorder="1" applyAlignment="1">
      <alignment horizontal="center"/>
    </xf>
    <xf numFmtId="1" fontId="13" fillId="32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99" fontId="13" fillId="0" borderId="15" xfId="33" applyNumberFormat="1" applyFont="1" applyBorder="1" applyAlignment="1">
      <alignment horizontal="center" wrapText="1"/>
    </xf>
    <xf numFmtId="4" fontId="13" fillId="0" borderId="15" xfId="0" applyNumberFormat="1" applyFont="1" applyBorder="1" applyAlignment="1">
      <alignment horizontal="right" vertical="top" wrapText="1"/>
    </xf>
    <xf numFmtId="1" fontId="13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/>
    </xf>
    <xf numFmtId="0" fontId="13" fillId="0" borderId="16" xfId="0" applyFont="1" applyBorder="1" applyAlignment="1" quotePrefix="1">
      <alignment horizontal="center" vertical="top"/>
    </xf>
    <xf numFmtId="4" fontId="13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vertical="top" wrapText="1"/>
    </xf>
    <xf numFmtId="4" fontId="56" fillId="0" borderId="10" xfId="0" applyNumberFormat="1" applyFont="1" applyBorder="1" applyAlignment="1">
      <alignment horizontal="center" vertical="top" wrapText="1"/>
    </xf>
    <xf numFmtId="4" fontId="56" fillId="0" borderId="10" xfId="0" applyNumberFormat="1" applyFont="1" applyBorder="1" applyAlignment="1">
      <alignment horizontal="right" vertical="top" wrapText="1"/>
    </xf>
    <xf numFmtId="3" fontId="56" fillId="0" borderId="10" xfId="0" applyNumberFormat="1" applyFont="1" applyBorder="1" applyAlignment="1">
      <alignment horizontal="center" vertical="top" wrapText="1"/>
    </xf>
    <xf numFmtId="4" fontId="56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 wrapText="1"/>
    </xf>
    <xf numFmtId="0" fontId="13" fillId="32" borderId="0" xfId="0" applyFont="1" applyFill="1" applyBorder="1" applyAlignment="1">
      <alignment horizontal="center"/>
    </xf>
    <xf numFmtId="4" fontId="13" fillId="0" borderId="0" xfId="0" applyNumberFormat="1" applyFont="1" applyBorder="1" applyAlignment="1">
      <alignment horizontal="center" vertical="top" wrapText="1"/>
    </xf>
    <xf numFmtId="43" fontId="1" fillId="0" borderId="10" xfId="46" applyFont="1" applyFill="1" applyBorder="1" applyAlignment="1">
      <alignment horizontal="center"/>
    </xf>
    <xf numFmtId="43" fontId="11" fillId="0" borderId="10" xfId="46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2" fillId="0" borderId="13" xfId="0" applyNumberFormat="1" applyFont="1" applyBorder="1" applyAlignment="1">
      <alignment horizontal="left" vertical="top" wrapText="1"/>
    </xf>
    <xf numFmtId="3" fontId="12" fillId="0" borderId="13" xfId="0" applyNumberFormat="1" applyFont="1" applyBorder="1" applyAlignment="1">
      <alignment horizontal="center" vertical="top" wrapText="1"/>
    </xf>
    <xf numFmtId="3" fontId="12" fillId="0" borderId="17" xfId="0" applyNumberFormat="1" applyFont="1" applyBorder="1" applyAlignment="1">
      <alignment horizontal="center" vertical="top" wrapText="1"/>
    </xf>
    <xf numFmtId="59" fontId="56" fillId="0" borderId="14" xfId="0" applyNumberFormat="1" applyFont="1" applyBorder="1" applyAlignment="1">
      <alignment horizontal="center" vertical="top" wrapText="1"/>
    </xf>
    <xf numFmtId="3" fontId="12" fillId="0" borderId="22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/>
    </xf>
    <xf numFmtId="0" fontId="13" fillId="32" borderId="24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3" fillId="32" borderId="26" xfId="0" applyFont="1" applyFill="1" applyBorder="1" applyAlignment="1">
      <alignment horizontal="center"/>
    </xf>
    <xf numFmtId="3" fontId="12" fillId="0" borderId="18" xfId="0" applyNumberFormat="1" applyFont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28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" fontId="12" fillId="0" borderId="18" xfId="0" applyNumberFormat="1" applyFont="1" applyFill="1" applyBorder="1" applyAlignment="1">
      <alignment horizontal="center" vertical="center" wrapText="1"/>
    </xf>
    <xf numFmtId="1" fontId="12" fillId="0" borderId="29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" fontId="12" fillId="0" borderId="30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เครื่องหมายจุลภาค 3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2 2" xfId="52"/>
    <cellStyle name="ปกติ 2 3" xfId="53"/>
    <cellStyle name="ปกติ 2_ภาวะหนี้สิน55" xfId="54"/>
    <cellStyle name="ปกติ 3" xfId="55"/>
    <cellStyle name="ปกติ_Sheet1" xfId="56"/>
    <cellStyle name="ป้อนค่า" xfId="57"/>
    <cellStyle name="ปานกลาง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0</xdr:row>
      <xdr:rowOff>257175</xdr:rowOff>
    </xdr:from>
    <xdr:to>
      <xdr:col>10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257175"/>
          <a:ext cx="1066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 editAs="oneCell">
    <xdr:from>
      <xdr:col>5</xdr:col>
      <xdr:colOff>38100</xdr:colOff>
      <xdr:row>61</xdr:row>
      <xdr:rowOff>142875</xdr:rowOff>
    </xdr:from>
    <xdr:to>
      <xdr:col>6</xdr:col>
      <xdr:colOff>904875</xdr:colOff>
      <xdr:row>65</xdr:row>
      <xdr:rowOff>19050</xdr:rowOff>
    </xdr:to>
    <xdr:pic>
      <xdr:nvPicPr>
        <xdr:cNvPr id="2" name="รูปภาพ 2" descr="D:\ลายเซ็นต์หัวหน้า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33362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1371600</xdr:colOff>
      <xdr:row>1</xdr:row>
      <xdr:rowOff>19050</xdr:rowOff>
    </xdr:from>
    <xdr:to>
      <xdr:col>10</xdr:col>
      <xdr:colOff>247650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20100" y="276225"/>
          <a:ext cx="581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3</a:t>
          </a:r>
        </a:p>
      </xdr:txBody>
    </xdr:sp>
    <xdr:clientData/>
  </xdr:twoCellAnchor>
  <xdr:twoCellAnchor editAs="oneCell">
    <xdr:from>
      <xdr:col>7</xdr:col>
      <xdr:colOff>533400</xdr:colOff>
      <xdr:row>21</xdr:row>
      <xdr:rowOff>104775</xdr:rowOff>
    </xdr:from>
    <xdr:to>
      <xdr:col>8</xdr:col>
      <xdr:colOff>1323975</xdr:colOff>
      <xdr:row>25</xdr:row>
      <xdr:rowOff>9525</xdr:rowOff>
    </xdr:to>
    <xdr:pic>
      <xdr:nvPicPr>
        <xdr:cNvPr id="2" name="รูปภาพ 2" descr="D:\ลายเซ็นต์หัวหน้า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419725"/>
          <a:ext cx="1657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657225</xdr:colOff>
      <xdr:row>1</xdr:row>
      <xdr:rowOff>9525</xdr:rowOff>
    </xdr:from>
    <xdr:to>
      <xdr:col>25</xdr:col>
      <xdr:colOff>1228725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783050" y="266700"/>
          <a:ext cx="571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4</a:t>
          </a:r>
        </a:p>
      </xdr:txBody>
    </xdr:sp>
    <xdr:clientData/>
  </xdr:twoCellAnchor>
  <xdr:twoCellAnchor editAs="oneCell">
    <xdr:from>
      <xdr:col>10</xdr:col>
      <xdr:colOff>85725</xdr:colOff>
      <xdr:row>69</xdr:row>
      <xdr:rowOff>95250</xdr:rowOff>
    </xdr:from>
    <xdr:to>
      <xdr:col>12</xdr:col>
      <xdr:colOff>323850</xdr:colOff>
      <xdr:row>73</xdr:row>
      <xdr:rowOff>57150</xdr:rowOff>
    </xdr:to>
    <xdr:pic>
      <xdr:nvPicPr>
        <xdr:cNvPr id="2" name="รูปภาพ 3" descr="D:\ลายเซ็นต์หัวหน้า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8116550"/>
          <a:ext cx="1657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C1">
      <selection activeCell="K47" sqref="K47"/>
    </sheetView>
  </sheetViews>
  <sheetFormatPr defaultColWidth="9.140625" defaultRowHeight="12.75"/>
  <cols>
    <col min="1" max="1" width="4.57421875" style="9" customWidth="1"/>
    <col min="2" max="2" width="19.28125" style="9" customWidth="1"/>
    <col min="3" max="3" width="18.28125" style="9" customWidth="1"/>
    <col min="4" max="4" width="9.7109375" style="9" customWidth="1"/>
    <col min="5" max="5" width="10.00390625" style="9" customWidth="1"/>
    <col min="6" max="6" width="9.140625" style="9" customWidth="1"/>
    <col min="7" max="7" width="15.00390625" style="9" customWidth="1"/>
    <col min="8" max="8" width="15.8515625" style="9" customWidth="1"/>
    <col min="9" max="9" width="13.421875" style="9" customWidth="1"/>
    <col min="10" max="10" width="19.00390625" style="9" customWidth="1"/>
    <col min="11" max="11" width="12.28125" style="9" customWidth="1"/>
    <col min="12" max="16384" width="9.140625" style="9" customWidth="1"/>
  </cols>
  <sheetData>
    <row r="1" spans="1:11" ht="20.25">
      <c r="A1" s="144" t="s">
        <v>61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0.25">
      <c r="A2" s="145" t="s">
        <v>190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0.25">
      <c r="A3" s="146" t="s">
        <v>191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41.75">
      <c r="A4" s="17" t="s">
        <v>1</v>
      </c>
      <c r="B4" s="17" t="s">
        <v>62</v>
      </c>
      <c r="C4" s="17" t="s">
        <v>4</v>
      </c>
      <c r="D4" s="17" t="s">
        <v>63</v>
      </c>
      <c r="E4" s="17" t="s">
        <v>64</v>
      </c>
      <c r="F4" s="17" t="s">
        <v>48</v>
      </c>
      <c r="G4" s="18" t="s">
        <v>67</v>
      </c>
      <c r="H4" s="18" t="s">
        <v>66</v>
      </c>
      <c r="I4" s="18" t="s">
        <v>68</v>
      </c>
      <c r="J4" s="18" t="s">
        <v>69</v>
      </c>
      <c r="K4" s="18" t="s">
        <v>70</v>
      </c>
    </row>
    <row r="5" spans="1:11" ht="20.25">
      <c r="A5" s="17">
        <v>1</v>
      </c>
      <c r="B5" s="46" t="s">
        <v>129</v>
      </c>
      <c r="C5" s="132" t="s">
        <v>128</v>
      </c>
      <c r="D5" s="52">
        <v>85</v>
      </c>
      <c r="E5" s="52">
        <v>85</v>
      </c>
      <c r="F5" s="52">
        <v>19</v>
      </c>
      <c r="G5" s="52">
        <v>308000</v>
      </c>
      <c r="H5" s="63">
        <f>J5-G5</f>
        <v>5938.059999999998</v>
      </c>
      <c r="I5" s="66">
        <v>0</v>
      </c>
      <c r="J5" s="68">
        <v>313938.06</v>
      </c>
      <c r="K5" s="16" t="s">
        <v>235</v>
      </c>
    </row>
    <row r="6" spans="1:11" ht="20.25">
      <c r="A6" s="10">
        <v>2</v>
      </c>
      <c r="B6" s="46" t="s">
        <v>131</v>
      </c>
      <c r="C6" s="132" t="s">
        <v>130</v>
      </c>
      <c r="D6" s="52">
        <v>242</v>
      </c>
      <c r="E6" s="52">
        <v>242</v>
      </c>
      <c r="F6" s="52">
        <v>17</v>
      </c>
      <c r="G6" s="52">
        <v>315000</v>
      </c>
      <c r="H6" s="63">
        <f aca="true" t="shared" si="0" ref="H6:H60">J6-G6</f>
        <v>7718.340000000026</v>
      </c>
      <c r="I6" s="66">
        <v>0</v>
      </c>
      <c r="J6" s="68">
        <v>322718.34</v>
      </c>
      <c r="K6" s="11" t="s">
        <v>235</v>
      </c>
    </row>
    <row r="7" spans="1:15" ht="20.25">
      <c r="A7" s="17">
        <v>3</v>
      </c>
      <c r="B7" s="46" t="s">
        <v>133</v>
      </c>
      <c r="C7" s="132" t="s">
        <v>132</v>
      </c>
      <c r="D7" s="52">
        <v>203</v>
      </c>
      <c r="E7" s="52">
        <v>203</v>
      </c>
      <c r="F7" s="52">
        <v>0</v>
      </c>
      <c r="G7" s="52">
        <v>280000</v>
      </c>
      <c r="H7" s="63">
        <f t="shared" si="0"/>
        <v>3694.570000000007</v>
      </c>
      <c r="I7" s="66">
        <v>0</v>
      </c>
      <c r="J7" s="68">
        <v>283694.57</v>
      </c>
      <c r="K7" s="135" t="s">
        <v>235</v>
      </c>
      <c r="O7" s="12"/>
    </row>
    <row r="8" spans="1:11" ht="20.25">
      <c r="A8" s="10">
        <v>4</v>
      </c>
      <c r="B8" s="46" t="s">
        <v>135</v>
      </c>
      <c r="C8" s="132" t="s">
        <v>134</v>
      </c>
      <c r="D8" s="52">
        <v>261</v>
      </c>
      <c r="E8" s="52">
        <v>261</v>
      </c>
      <c r="F8" s="52">
        <v>39</v>
      </c>
      <c r="G8" s="52">
        <v>378000</v>
      </c>
      <c r="H8" s="63">
        <f t="shared" si="0"/>
        <v>41419.109999999986</v>
      </c>
      <c r="I8" s="66">
        <v>0</v>
      </c>
      <c r="J8" s="68">
        <v>419419.11</v>
      </c>
      <c r="K8" s="135" t="s">
        <v>235</v>
      </c>
    </row>
    <row r="9" spans="1:11" ht="20.25">
      <c r="A9" s="17">
        <v>5</v>
      </c>
      <c r="B9" s="46" t="s">
        <v>136</v>
      </c>
      <c r="C9" s="132" t="s">
        <v>134</v>
      </c>
      <c r="D9" s="52">
        <v>109</v>
      </c>
      <c r="E9" s="52">
        <v>109</v>
      </c>
      <c r="F9" s="52">
        <v>21</v>
      </c>
      <c r="G9" s="52">
        <v>353000</v>
      </c>
      <c r="H9" s="63">
        <f t="shared" si="0"/>
        <v>604.9199999999837</v>
      </c>
      <c r="I9" s="66">
        <v>0</v>
      </c>
      <c r="J9" s="71">
        <v>353604.92</v>
      </c>
      <c r="K9" s="135" t="s">
        <v>235</v>
      </c>
    </row>
    <row r="10" spans="1:11" ht="20.25">
      <c r="A10" s="10">
        <v>6</v>
      </c>
      <c r="B10" s="46" t="s">
        <v>137</v>
      </c>
      <c r="C10" s="132" t="s">
        <v>134</v>
      </c>
      <c r="D10" s="52">
        <v>189</v>
      </c>
      <c r="E10" s="52">
        <v>189</v>
      </c>
      <c r="F10" s="52">
        <v>54</v>
      </c>
      <c r="G10" s="52">
        <v>352000</v>
      </c>
      <c r="H10" s="63">
        <f t="shared" si="0"/>
        <v>8448.330000000016</v>
      </c>
      <c r="I10" s="66">
        <v>0</v>
      </c>
      <c r="J10" s="71">
        <v>360448.33</v>
      </c>
      <c r="K10" s="135" t="s">
        <v>235</v>
      </c>
    </row>
    <row r="11" spans="1:11" ht="20.25">
      <c r="A11" s="17">
        <v>7</v>
      </c>
      <c r="B11" s="46" t="s">
        <v>138</v>
      </c>
      <c r="C11" s="132" t="s">
        <v>134</v>
      </c>
      <c r="D11" s="52">
        <v>164</v>
      </c>
      <c r="E11" s="52">
        <v>164</v>
      </c>
      <c r="F11" s="52">
        <v>21</v>
      </c>
      <c r="G11" s="130">
        <v>111000</v>
      </c>
      <c r="H11" s="63">
        <f t="shared" si="0"/>
        <v>170953.47999999998</v>
      </c>
      <c r="I11" s="66">
        <v>0</v>
      </c>
      <c r="J11" s="129">
        <v>281953.48</v>
      </c>
      <c r="K11" s="135" t="s">
        <v>235</v>
      </c>
    </row>
    <row r="12" spans="1:11" ht="20.25">
      <c r="A12" s="10">
        <v>8</v>
      </c>
      <c r="B12" s="46" t="s">
        <v>139</v>
      </c>
      <c r="C12" s="132" t="s">
        <v>130</v>
      </c>
      <c r="D12" s="52">
        <v>168</v>
      </c>
      <c r="E12" s="52">
        <v>168</v>
      </c>
      <c r="F12" s="52">
        <v>7</v>
      </c>
      <c r="G12" s="52">
        <v>363000</v>
      </c>
      <c r="H12" s="63">
        <f t="shared" si="0"/>
        <v>179.02000000001863</v>
      </c>
      <c r="I12" s="66">
        <v>0</v>
      </c>
      <c r="J12" s="71">
        <v>363179.02</v>
      </c>
      <c r="K12" s="135" t="s">
        <v>235</v>
      </c>
    </row>
    <row r="13" spans="1:11" ht="20.25">
      <c r="A13" s="17">
        <v>9</v>
      </c>
      <c r="B13" s="46" t="s">
        <v>141</v>
      </c>
      <c r="C13" s="132" t="s">
        <v>140</v>
      </c>
      <c r="D13" s="52">
        <v>179</v>
      </c>
      <c r="E13" s="52">
        <v>179</v>
      </c>
      <c r="F13" s="52">
        <v>22</v>
      </c>
      <c r="G13" s="52">
        <v>331000</v>
      </c>
      <c r="H13" s="63">
        <f t="shared" si="0"/>
        <v>663.890000000014</v>
      </c>
      <c r="I13" s="66">
        <v>0</v>
      </c>
      <c r="J13" s="71">
        <v>331663.89</v>
      </c>
      <c r="K13" s="135" t="s">
        <v>235</v>
      </c>
    </row>
    <row r="14" spans="1:11" ht="20.25">
      <c r="A14" s="10">
        <v>10</v>
      </c>
      <c r="B14" s="46" t="s">
        <v>142</v>
      </c>
      <c r="C14" s="132" t="s">
        <v>140</v>
      </c>
      <c r="D14" s="52">
        <v>71</v>
      </c>
      <c r="E14" s="52">
        <v>71</v>
      </c>
      <c r="F14" s="52">
        <v>30</v>
      </c>
      <c r="G14" s="52">
        <v>297000</v>
      </c>
      <c r="H14" s="63">
        <f t="shared" si="0"/>
        <v>149.42999999999302</v>
      </c>
      <c r="I14" s="66">
        <v>0</v>
      </c>
      <c r="J14" s="71">
        <v>297149.43</v>
      </c>
      <c r="K14" s="13" t="s">
        <v>235</v>
      </c>
    </row>
    <row r="15" spans="1:11" ht="40.5">
      <c r="A15" s="17">
        <v>11</v>
      </c>
      <c r="B15" s="46" t="s">
        <v>144</v>
      </c>
      <c r="C15" s="132" t="s">
        <v>143</v>
      </c>
      <c r="D15" s="52">
        <v>187</v>
      </c>
      <c r="E15" s="52">
        <v>187</v>
      </c>
      <c r="F15" s="52">
        <v>12</v>
      </c>
      <c r="G15" s="52">
        <v>280000</v>
      </c>
      <c r="H15" s="63">
        <f t="shared" si="0"/>
        <v>6288.830000000016</v>
      </c>
      <c r="I15" s="66">
        <v>0</v>
      </c>
      <c r="J15" s="71">
        <v>286288.83</v>
      </c>
      <c r="K15" s="13" t="s">
        <v>235</v>
      </c>
    </row>
    <row r="16" spans="1:11" ht="24" customHeight="1">
      <c r="A16" s="10">
        <v>12</v>
      </c>
      <c r="B16" s="46" t="s">
        <v>145</v>
      </c>
      <c r="C16" s="132" t="s">
        <v>143</v>
      </c>
      <c r="D16" s="52">
        <v>218</v>
      </c>
      <c r="E16" s="52">
        <v>218</v>
      </c>
      <c r="F16" s="52">
        <v>12</v>
      </c>
      <c r="G16" s="52">
        <v>300000</v>
      </c>
      <c r="H16" s="63">
        <f t="shared" si="0"/>
        <v>8588.830000000016</v>
      </c>
      <c r="I16" s="66">
        <v>0</v>
      </c>
      <c r="J16" s="71">
        <v>308588.83</v>
      </c>
      <c r="K16" s="13" t="s">
        <v>235</v>
      </c>
    </row>
    <row r="17" spans="1:11" ht="40.5">
      <c r="A17" s="17">
        <v>13</v>
      </c>
      <c r="B17" s="46" t="s">
        <v>146</v>
      </c>
      <c r="C17" s="132" t="s">
        <v>127</v>
      </c>
      <c r="D17" s="52">
        <v>87</v>
      </c>
      <c r="E17" s="52">
        <v>87</v>
      </c>
      <c r="F17" s="52">
        <v>45</v>
      </c>
      <c r="G17" s="52">
        <v>330500</v>
      </c>
      <c r="H17" s="63">
        <f t="shared" si="0"/>
        <v>4044.859999999986</v>
      </c>
      <c r="I17" s="66">
        <v>0</v>
      </c>
      <c r="J17" s="71">
        <v>334544.86</v>
      </c>
      <c r="K17" s="136" t="s">
        <v>235</v>
      </c>
    </row>
    <row r="18" spans="1:11" ht="20.25">
      <c r="A18" s="10">
        <v>14</v>
      </c>
      <c r="B18" s="46" t="s">
        <v>147</v>
      </c>
      <c r="C18" s="132" t="s">
        <v>128</v>
      </c>
      <c r="D18" s="52">
        <v>249</v>
      </c>
      <c r="E18" s="52">
        <v>249</v>
      </c>
      <c r="F18" s="52">
        <v>24</v>
      </c>
      <c r="G18" s="52">
        <v>305000</v>
      </c>
      <c r="H18" s="63">
        <f t="shared" si="0"/>
        <v>11586.299999999988</v>
      </c>
      <c r="I18" s="66">
        <v>0</v>
      </c>
      <c r="J18" s="71">
        <v>316586.3</v>
      </c>
      <c r="K18" s="136" t="s">
        <v>235</v>
      </c>
    </row>
    <row r="19" spans="1:11" ht="40.5">
      <c r="A19" s="17">
        <v>15</v>
      </c>
      <c r="B19" s="46" t="s">
        <v>148</v>
      </c>
      <c r="C19" s="132" t="s">
        <v>128</v>
      </c>
      <c r="D19" s="52">
        <v>51</v>
      </c>
      <c r="E19" s="52">
        <v>51</v>
      </c>
      <c r="F19" s="52">
        <v>33</v>
      </c>
      <c r="G19" s="52">
        <v>271500</v>
      </c>
      <c r="H19" s="63">
        <f t="shared" si="0"/>
        <v>26296.130000000005</v>
      </c>
      <c r="I19" s="66">
        <v>0</v>
      </c>
      <c r="J19" s="71">
        <v>297796.13</v>
      </c>
      <c r="K19" s="136" t="s">
        <v>235</v>
      </c>
    </row>
    <row r="20" spans="1:11" ht="20.25">
      <c r="A20" s="10">
        <v>16</v>
      </c>
      <c r="B20" s="46" t="s">
        <v>149</v>
      </c>
      <c r="C20" s="132" t="s">
        <v>132</v>
      </c>
      <c r="D20" s="52">
        <v>225</v>
      </c>
      <c r="E20" s="52">
        <v>225</v>
      </c>
      <c r="F20" s="52">
        <v>11</v>
      </c>
      <c r="G20" s="52">
        <v>300000</v>
      </c>
      <c r="H20" s="63">
        <f t="shared" si="0"/>
        <v>16863.380000000005</v>
      </c>
      <c r="I20" s="66">
        <v>0</v>
      </c>
      <c r="J20" s="71">
        <v>316863.38</v>
      </c>
      <c r="K20" s="136" t="s">
        <v>235</v>
      </c>
    </row>
    <row r="21" spans="1:11" ht="40.5">
      <c r="A21" s="17">
        <v>17</v>
      </c>
      <c r="B21" s="46" t="s">
        <v>150</v>
      </c>
      <c r="C21" s="132" t="s">
        <v>132</v>
      </c>
      <c r="D21" s="52">
        <v>139</v>
      </c>
      <c r="E21" s="52">
        <v>139</v>
      </c>
      <c r="F21" s="52">
        <v>30</v>
      </c>
      <c r="G21" s="52">
        <v>340000</v>
      </c>
      <c r="H21" s="63">
        <f t="shared" si="0"/>
        <v>2583.1500000000233</v>
      </c>
      <c r="I21" s="66">
        <v>0</v>
      </c>
      <c r="J21" s="71">
        <v>342583.15</v>
      </c>
      <c r="K21" s="136" t="s">
        <v>235</v>
      </c>
    </row>
    <row r="22" spans="1:11" ht="20.25">
      <c r="A22" s="10">
        <v>18</v>
      </c>
      <c r="B22" s="46" t="s">
        <v>151</v>
      </c>
      <c r="C22" s="132" t="s">
        <v>130</v>
      </c>
      <c r="D22" s="52">
        <v>228</v>
      </c>
      <c r="E22" s="52">
        <v>228</v>
      </c>
      <c r="F22" s="52">
        <v>19</v>
      </c>
      <c r="G22" s="52">
        <v>315000</v>
      </c>
      <c r="H22" s="63">
        <f t="shared" si="0"/>
        <v>1256.9500000000116</v>
      </c>
      <c r="I22" s="66">
        <v>0</v>
      </c>
      <c r="J22" s="71">
        <v>316256.95</v>
      </c>
      <c r="K22" s="136" t="s">
        <v>235</v>
      </c>
    </row>
    <row r="23" spans="1:11" ht="40.5">
      <c r="A23" s="17">
        <v>19</v>
      </c>
      <c r="B23" s="46" t="s">
        <v>152</v>
      </c>
      <c r="C23" s="132" t="s">
        <v>130</v>
      </c>
      <c r="D23" s="52">
        <v>323</v>
      </c>
      <c r="E23" s="52">
        <v>323</v>
      </c>
      <c r="F23" s="52">
        <v>16</v>
      </c>
      <c r="G23" s="52">
        <v>386000</v>
      </c>
      <c r="H23" s="63">
        <f t="shared" si="0"/>
        <v>1259.8699999999953</v>
      </c>
      <c r="I23" s="66">
        <v>0</v>
      </c>
      <c r="J23" s="71">
        <v>387259.87</v>
      </c>
      <c r="K23" s="136" t="s">
        <v>235</v>
      </c>
    </row>
    <row r="24" spans="1:11" ht="20.25">
      <c r="A24" s="10">
        <v>20</v>
      </c>
      <c r="B24" s="49" t="s">
        <v>153</v>
      </c>
      <c r="C24" s="132" t="s">
        <v>143</v>
      </c>
      <c r="D24" s="52">
        <v>153</v>
      </c>
      <c r="E24" s="52">
        <v>153</v>
      </c>
      <c r="F24" s="52">
        <v>29</v>
      </c>
      <c r="G24" s="52">
        <v>307000</v>
      </c>
      <c r="H24" s="63">
        <f t="shared" si="0"/>
        <v>2903.5200000000186</v>
      </c>
      <c r="I24" s="66">
        <v>0</v>
      </c>
      <c r="J24" s="71">
        <v>309903.52</v>
      </c>
      <c r="K24" s="137" t="s">
        <v>235</v>
      </c>
    </row>
    <row r="25" spans="1:11" ht="40.5">
      <c r="A25" s="17">
        <v>21</v>
      </c>
      <c r="B25" s="46" t="s">
        <v>154</v>
      </c>
      <c r="C25" s="132" t="s">
        <v>127</v>
      </c>
      <c r="D25" s="52">
        <v>103</v>
      </c>
      <c r="E25" s="52">
        <v>103</v>
      </c>
      <c r="F25" s="60">
        <v>5</v>
      </c>
      <c r="G25" s="52">
        <v>250000</v>
      </c>
      <c r="H25" s="63">
        <f t="shared" si="0"/>
        <v>83104.82</v>
      </c>
      <c r="I25" s="66">
        <v>0</v>
      </c>
      <c r="J25" s="70">
        <v>333104.82</v>
      </c>
      <c r="K25" s="137" t="s">
        <v>235</v>
      </c>
    </row>
    <row r="26" spans="1:11" ht="20.25">
      <c r="A26" s="10">
        <v>22</v>
      </c>
      <c r="B26" s="46" t="s">
        <v>155</v>
      </c>
      <c r="C26" s="132" t="s">
        <v>127</v>
      </c>
      <c r="D26" s="52">
        <v>185</v>
      </c>
      <c r="E26" s="52">
        <v>185</v>
      </c>
      <c r="F26" s="52">
        <v>27</v>
      </c>
      <c r="G26" s="52">
        <v>280000</v>
      </c>
      <c r="H26" s="63">
        <f t="shared" si="0"/>
        <v>13926.289999999979</v>
      </c>
      <c r="I26" s="66">
        <v>0</v>
      </c>
      <c r="J26" s="71">
        <v>293926.29</v>
      </c>
      <c r="K26" s="137" t="s">
        <v>235</v>
      </c>
    </row>
    <row r="27" spans="1:11" ht="40.5">
      <c r="A27" s="17">
        <v>23</v>
      </c>
      <c r="B27" s="46" t="s">
        <v>156</v>
      </c>
      <c r="C27" s="132" t="s">
        <v>127</v>
      </c>
      <c r="D27" s="52">
        <v>84</v>
      </c>
      <c r="E27" s="52">
        <v>84</v>
      </c>
      <c r="F27" s="52">
        <v>26</v>
      </c>
      <c r="G27" s="52">
        <v>328000</v>
      </c>
      <c r="H27" s="63">
        <f t="shared" si="0"/>
        <v>420.070000000007</v>
      </c>
      <c r="I27" s="66">
        <v>0</v>
      </c>
      <c r="J27" s="71">
        <v>328420.07</v>
      </c>
      <c r="K27" s="137" t="s">
        <v>235</v>
      </c>
    </row>
    <row r="28" spans="1:11" ht="20.25">
      <c r="A28" s="10">
        <v>24</v>
      </c>
      <c r="B28" s="46" t="s">
        <v>157</v>
      </c>
      <c r="C28" s="132" t="s">
        <v>128</v>
      </c>
      <c r="D28" s="52">
        <v>261</v>
      </c>
      <c r="E28" s="52">
        <v>261</v>
      </c>
      <c r="F28" s="52">
        <v>17</v>
      </c>
      <c r="G28" s="52">
        <v>320000</v>
      </c>
      <c r="H28" s="63">
        <f t="shared" si="0"/>
        <v>8061.530000000028</v>
      </c>
      <c r="I28" s="66">
        <v>0</v>
      </c>
      <c r="J28" s="71">
        <v>328061.53</v>
      </c>
      <c r="K28" s="137" t="s">
        <v>235</v>
      </c>
    </row>
    <row r="29" spans="1:11" ht="40.5">
      <c r="A29" s="17">
        <v>25</v>
      </c>
      <c r="B29" s="46" t="s">
        <v>158</v>
      </c>
      <c r="C29" s="132" t="s">
        <v>134</v>
      </c>
      <c r="D29" s="52">
        <v>190</v>
      </c>
      <c r="E29" s="52">
        <v>190</v>
      </c>
      <c r="F29" s="52">
        <v>18</v>
      </c>
      <c r="G29" s="52">
        <v>355000</v>
      </c>
      <c r="H29" s="63">
        <f t="shared" si="0"/>
        <v>8081.770000000019</v>
      </c>
      <c r="I29" s="66">
        <v>0</v>
      </c>
      <c r="J29" s="71">
        <v>363081.77</v>
      </c>
      <c r="K29" s="137" t="s">
        <v>235</v>
      </c>
    </row>
    <row r="30" spans="1:11" ht="20.25">
      <c r="A30" s="10">
        <v>26</v>
      </c>
      <c r="B30" s="46" t="s">
        <v>159</v>
      </c>
      <c r="C30" s="132" t="s">
        <v>134</v>
      </c>
      <c r="D30" s="52">
        <v>88</v>
      </c>
      <c r="E30" s="52">
        <v>88</v>
      </c>
      <c r="F30" s="52">
        <v>28</v>
      </c>
      <c r="G30" s="52">
        <v>321000</v>
      </c>
      <c r="H30" s="63">
        <f t="shared" si="0"/>
        <v>1764.219999999972</v>
      </c>
      <c r="I30" s="66">
        <v>0</v>
      </c>
      <c r="J30" s="71">
        <v>322764.22</v>
      </c>
      <c r="K30" s="137" t="s">
        <v>235</v>
      </c>
    </row>
    <row r="31" spans="1:11" ht="40.5">
      <c r="A31" s="17">
        <v>27</v>
      </c>
      <c r="B31" s="46" t="s">
        <v>160</v>
      </c>
      <c r="C31" s="132" t="s">
        <v>134</v>
      </c>
      <c r="D31" s="52">
        <v>258</v>
      </c>
      <c r="E31" s="52">
        <v>258</v>
      </c>
      <c r="F31" s="52">
        <v>29</v>
      </c>
      <c r="G31" s="52">
        <v>300000</v>
      </c>
      <c r="H31" s="63">
        <f t="shared" si="0"/>
        <v>1259.6599999999744</v>
      </c>
      <c r="I31" s="66">
        <v>0</v>
      </c>
      <c r="J31" s="71">
        <v>301259.66</v>
      </c>
      <c r="K31" s="137" t="s">
        <v>235</v>
      </c>
    </row>
    <row r="32" spans="1:11" ht="20.25">
      <c r="A32" s="10">
        <v>28</v>
      </c>
      <c r="B32" s="42" t="s">
        <v>161</v>
      </c>
      <c r="C32" s="126" t="s">
        <v>134</v>
      </c>
      <c r="D32" s="52">
        <v>387</v>
      </c>
      <c r="E32" s="52">
        <v>387</v>
      </c>
      <c r="F32" s="60">
        <v>41</v>
      </c>
      <c r="G32" s="60">
        <v>350000</v>
      </c>
      <c r="H32" s="63">
        <f t="shared" si="0"/>
        <v>1326.1900000000023</v>
      </c>
      <c r="I32" s="123">
        <v>0</v>
      </c>
      <c r="J32" s="70">
        <v>351326.19</v>
      </c>
      <c r="K32" s="137" t="s">
        <v>235</v>
      </c>
    </row>
    <row r="33" spans="1:11" ht="40.5">
      <c r="A33" s="17">
        <v>29</v>
      </c>
      <c r="B33" s="46" t="s">
        <v>162</v>
      </c>
      <c r="C33" s="132" t="s">
        <v>134</v>
      </c>
      <c r="D33" s="52">
        <v>442</v>
      </c>
      <c r="E33" s="52">
        <v>442</v>
      </c>
      <c r="F33" s="60">
        <v>46</v>
      </c>
      <c r="G33" s="60">
        <v>320000</v>
      </c>
      <c r="H33" s="63">
        <f t="shared" si="0"/>
        <v>6693.010000000009</v>
      </c>
      <c r="I33" s="123">
        <v>0</v>
      </c>
      <c r="J33" s="70">
        <v>326693.01</v>
      </c>
      <c r="K33" s="137" t="s">
        <v>235</v>
      </c>
    </row>
    <row r="34" spans="1:11" ht="20.25">
      <c r="A34" s="10">
        <v>30</v>
      </c>
      <c r="B34" s="46" t="s">
        <v>163</v>
      </c>
      <c r="C34" s="132" t="s">
        <v>134</v>
      </c>
      <c r="D34" s="52">
        <v>85</v>
      </c>
      <c r="E34" s="52">
        <v>85</v>
      </c>
      <c r="F34" s="52">
        <v>11</v>
      </c>
      <c r="G34" s="52">
        <v>330000</v>
      </c>
      <c r="H34" s="63">
        <f t="shared" si="0"/>
        <v>583.679999999993</v>
      </c>
      <c r="I34" s="66">
        <v>0</v>
      </c>
      <c r="J34" s="42">
        <v>330583.68</v>
      </c>
      <c r="K34" s="137" t="s">
        <v>235</v>
      </c>
    </row>
    <row r="35" spans="1:11" ht="40.5">
      <c r="A35" s="17">
        <v>31</v>
      </c>
      <c r="B35" s="46" t="s">
        <v>164</v>
      </c>
      <c r="C35" s="132" t="s">
        <v>140</v>
      </c>
      <c r="D35" s="52">
        <v>127</v>
      </c>
      <c r="E35" s="52">
        <v>127</v>
      </c>
      <c r="F35" s="52">
        <v>34</v>
      </c>
      <c r="G35" s="52">
        <v>307000</v>
      </c>
      <c r="H35" s="63">
        <f t="shared" si="0"/>
        <v>382.9099999999744</v>
      </c>
      <c r="I35" s="66">
        <v>0</v>
      </c>
      <c r="J35" s="71">
        <v>307382.91</v>
      </c>
      <c r="K35" s="137" t="s">
        <v>235</v>
      </c>
    </row>
    <row r="36" spans="1:11" ht="20.25">
      <c r="A36" s="10">
        <v>32</v>
      </c>
      <c r="B36" s="46" t="s">
        <v>165</v>
      </c>
      <c r="C36" s="132" t="s">
        <v>140</v>
      </c>
      <c r="D36" s="52">
        <v>90</v>
      </c>
      <c r="E36" s="52">
        <v>90</v>
      </c>
      <c r="F36" s="52">
        <v>22</v>
      </c>
      <c r="G36" s="52">
        <v>291000</v>
      </c>
      <c r="H36" s="63">
        <f t="shared" si="0"/>
        <v>16423.140000000014</v>
      </c>
      <c r="I36" s="66">
        <v>0</v>
      </c>
      <c r="J36" s="71">
        <v>307423.14</v>
      </c>
      <c r="K36" s="137" t="s">
        <v>235</v>
      </c>
    </row>
    <row r="37" spans="1:11" ht="40.5">
      <c r="A37" s="17">
        <v>33</v>
      </c>
      <c r="B37" s="46" t="s">
        <v>166</v>
      </c>
      <c r="C37" s="132" t="s">
        <v>140</v>
      </c>
      <c r="D37" s="52">
        <v>56</v>
      </c>
      <c r="E37" s="52">
        <v>56</v>
      </c>
      <c r="F37" s="52">
        <v>26</v>
      </c>
      <c r="G37" s="52">
        <v>290000</v>
      </c>
      <c r="H37" s="63">
        <f t="shared" si="0"/>
        <v>5000.880000000005</v>
      </c>
      <c r="I37" s="66">
        <v>0</v>
      </c>
      <c r="J37" s="71">
        <v>295000.88</v>
      </c>
      <c r="K37" s="137" t="s">
        <v>235</v>
      </c>
    </row>
    <row r="38" spans="1:11" ht="20.25">
      <c r="A38" s="10">
        <v>34</v>
      </c>
      <c r="B38" s="46" t="s">
        <v>167</v>
      </c>
      <c r="C38" s="132" t="s">
        <v>134</v>
      </c>
      <c r="D38" s="52">
        <v>82</v>
      </c>
      <c r="E38" s="52">
        <v>82</v>
      </c>
      <c r="F38" s="52">
        <v>38</v>
      </c>
      <c r="G38" s="52">
        <v>307300</v>
      </c>
      <c r="H38" s="63">
        <f t="shared" si="0"/>
        <v>6411.700000000012</v>
      </c>
      <c r="I38" s="66">
        <v>0</v>
      </c>
      <c r="J38" s="71">
        <v>313711.7</v>
      </c>
      <c r="K38" s="137" t="s">
        <v>235</v>
      </c>
    </row>
    <row r="39" spans="1:11" ht="40.5">
      <c r="A39" s="17">
        <v>35</v>
      </c>
      <c r="B39" s="46" t="s">
        <v>168</v>
      </c>
      <c r="C39" s="132" t="s">
        <v>140</v>
      </c>
      <c r="D39" s="52">
        <v>124</v>
      </c>
      <c r="E39" s="52">
        <v>124</v>
      </c>
      <c r="F39" s="52">
        <v>30</v>
      </c>
      <c r="G39" s="52">
        <v>357000</v>
      </c>
      <c r="H39" s="63">
        <f t="shared" si="0"/>
        <v>562.5100000000093</v>
      </c>
      <c r="I39" s="66">
        <v>0</v>
      </c>
      <c r="J39" s="71">
        <v>357562.51</v>
      </c>
      <c r="K39" s="137" t="s">
        <v>235</v>
      </c>
    </row>
    <row r="40" spans="1:11" ht="20.25">
      <c r="A40" s="10">
        <v>36</v>
      </c>
      <c r="B40" s="46" t="s">
        <v>169</v>
      </c>
      <c r="C40" s="132" t="s">
        <v>140</v>
      </c>
      <c r="D40" s="52">
        <v>98</v>
      </c>
      <c r="E40" s="52">
        <v>98</v>
      </c>
      <c r="F40" s="52">
        <v>51</v>
      </c>
      <c r="G40" s="52">
        <v>309000</v>
      </c>
      <c r="H40" s="63">
        <f t="shared" si="0"/>
        <v>345.79999999998836</v>
      </c>
      <c r="I40" s="66">
        <v>0</v>
      </c>
      <c r="J40" s="71">
        <v>309345.8</v>
      </c>
      <c r="K40" s="137" t="s">
        <v>235</v>
      </c>
    </row>
    <row r="41" spans="1:11" ht="40.5">
      <c r="A41" s="17">
        <v>37</v>
      </c>
      <c r="B41" s="46" t="s">
        <v>170</v>
      </c>
      <c r="C41" s="132" t="s">
        <v>140</v>
      </c>
      <c r="D41" s="52">
        <v>71</v>
      </c>
      <c r="E41" s="52">
        <v>71</v>
      </c>
      <c r="F41" s="52">
        <v>27</v>
      </c>
      <c r="G41" s="52">
        <v>347000</v>
      </c>
      <c r="H41" s="63">
        <f t="shared" si="0"/>
        <v>1482.0900000000256</v>
      </c>
      <c r="I41" s="66">
        <v>0</v>
      </c>
      <c r="J41" s="71">
        <v>348482.09</v>
      </c>
      <c r="K41" s="137" t="s">
        <v>235</v>
      </c>
    </row>
    <row r="42" spans="1:11" ht="20.25">
      <c r="A42" s="10">
        <v>38</v>
      </c>
      <c r="B42" s="46" t="s">
        <v>171</v>
      </c>
      <c r="C42" s="132" t="s">
        <v>143</v>
      </c>
      <c r="D42" s="52">
        <v>127</v>
      </c>
      <c r="E42" s="52">
        <v>127</v>
      </c>
      <c r="F42" s="52">
        <v>6</v>
      </c>
      <c r="G42" s="52">
        <v>290000</v>
      </c>
      <c r="H42" s="63">
        <f t="shared" si="0"/>
        <v>456.6500000000233</v>
      </c>
      <c r="I42" s="66">
        <v>0</v>
      </c>
      <c r="J42" s="71">
        <v>290456.65</v>
      </c>
      <c r="K42" s="137" t="s">
        <v>235</v>
      </c>
    </row>
    <row r="43" spans="1:11" ht="40.5">
      <c r="A43" s="17">
        <v>39</v>
      </c>
      <c r="B43" s="46" t="s">
        <v>172</v>
      </c>
      <c r="C43" s="132" t="s">
        <v>130</v>
      </c>
      <c r="D43" s="52">
        <v>163</v>
      </c>
      <c r="E43" s="52">
        <v>163</v>
      </c>
      <c r="F43" s="52">
        <v>9</v>
      </c>
      <c r="G43" s="52">
        <v>318000</v>
      </c>
      <c r="H43" s="63">
        <f t="shared" si="0"/>
        <v>138.05999999999767</v>
      </c>
      <c r="I43" s="66">
        <v>0</v>
      </c>
      <c r="J43" s="71">
        <v>318138.06</v>
      </c>
      <c r="K43" s="137" t="s">
        <v>235</v>
      </c>
    </row>
    <row r="44" spans="1:11" ht="20.25">
      <c r="A44" s="10">
        <v>40</v>
      </c>
      <c r="B44" s="46" t="s">
        <v>173</v>
      </c>
      <c r="C44" s="132" t="s">
        <v>130</v>
      </c>
      <c r="D44" s="52">
        <v>195</v>
      </c>
      <c r="E44" s="52">
        <v>195</v>
      </c>
      <c r="F44" s="52">
        <v>9</v>
      </c>
      <c r="G44" s="52">
        <v>345000</v>
      </c>
      <c r="H44" s="63">
        <f t="shared" si="0"/>
        <v>2255.0900000000256</v>
      </c>
      <c r="I44" s="66">
        <v>0</v>
      </c>
      <c r="J44" s="71">
        <v>347255.09</v>
      </c>
      <c r="K44" s="137" t="s">
        <v>235</v>
      </c>
    </row>
    <row r="45" spans="1:11" ht="40.5">
      <c r="A45" s="17">
        <v>41</v>
      </c>
      <c r="B45" s="46" t="s">
        <v>174</v>
      </c>
      <c r="C45" s="132" t="s">
        <v>143</v>
      </c>
      <c r="D45" s="52">
        <v>179</v>
      </c>
      <c r="E45" s="52">
        <v>179</v>
      </c>
      <c r="F45" s="52">
        <v>17</v>
      </c>
      <c r="G45" s="52">
        <v>295000</v>
      </c>
      <c r="H45" s="63">
        <f t="shared" si="0"/>
        <v>10345.419999999984</v>
      </c>
      <c r="I45" s="66">
        <v>0</v>
      </c>
      <c r="J45" s="71">
        <v>305345.42</v>
      </c>
      <c r="K45" s="137" t="s">
        <v>235</v>
      </c>
    </row>
    <row r="46" spans="1:11" ht="20.25">
      <c r="A46" s="10">
        <v>42</v>
      </c>
      <c r="B46" s="42" t="s">
        <v>175</v>
      </c>
      <c r="C46" s="126" t="s">
        <v>143</v>
      </c>
      <c r="D46" s="52">
        <v>95</v>
      </c>
      <c r="E46" s="52">
        <v>95</v>
      </c>
      <c r="F46" s="52">
        <v>13</v>
      </c>
      <c r="G46" s="52">
        <v>325000</v>
      </c>
      <c r="H46" s="63">
        <f t="shared" si="0"/>
        <v>10668</v>
      </c>
      <c r="I46" s="66">
        <v>0</v>
      </c>
      <c r="J46" s="71">
        <v>335668</v>
      </c>
      <c r="K46" s="137" t="s">
        <v>235</v>
      </c>
    </row>
    <row r="47" spans="1:11" ht="40.5">
      <c r="A47" s="17">
        <v>43</v>
      </c>
      <c r="B47" s="46" t="s">
        <v>176</v>
      </c>
      <c r="C47" s="132" t="s">
        <v>128</v>
      </c>
      <c r="D47" s="52">
        <v>106</v>
      </c>
      <c r="E47" s="52">
        <v>106</v>
      </c>
      <c r="F47" s="52">
        <v>10</v>
      </c>
      <c r="G47" s="52">
        <v>283000</v>
      </c>
      <c r="H47" s="63">
        <f t="shared" si="0"/>
        <v>32356.099999999977</v>
      </c>
      <c r="I47" s="66">
        <v>0</v>
      </c>
      <c r="J47" s="71">
        <v>315356.1</v>
      </c>
      <c r="K47" s="137" t="s">
        <v>235</v>
      </c>
    </row>
    <row r="48" spans="1:11" ht="20.25">
      <c r="A48" s="10">
        <v>44</v>
      </c>
      <c r="B48" s="46" t="s">
        <v>177</v>
      </c>
      <c r="C48" s="132" t="s">
        <v>134</v>
      </c>
      <c r="D48" s="52">
        <v>286</v>
      </c>
      <c r="E48" s="52">
        <v>286</v>
      </c>
      <c r="F48" s="52">
        <v>32</v>
      </c>
      <c r="G48" s="52">
        <v>319000</v>
      </c>
      <c r="H48" s="63">
        <f t="shared" si="0"/>
        <v>1307.7700000000186</v>
      </c>
      <c r="I48" s="66">
        <v>0</v>
      </c>
      <c r="J48" s="71">
        <v>320307.77</v>
      </c>
      <c r="K48" s="137" t="s">
        <v>235</v>
      </c>
    </row>
    <row r="49" spans="1:11" ht="40.5">
      <c r="A49" s="17">
        <v>45</v>
      </c>
      <c r="B49" s="46" t="s">
        <v>178</v>
      </c>
      <c r="C49" s="132" t="s">
        <v>143</v>
      </c>
      <c r="D49" s="52">
        <v>139</v>
      </c>
      <c r="E49" s="52">
        <v>139</v>
      </c>
      <c r="F49" s="52">
        <v>10</v>
      </c>
      <c r="G49" s="52">
        <v>300000</v>
      </c>
      <c r="H49" s="63">
        <f t="shared" si="0"/>
        <v>11844.080000000016</v>
      </c>
      <c r="I49" s="66">
        <v>0</v>
      </c>
      <c r="J49" s="71">
        <v>311844.08</v>
      </c>
      <c r="K49" s="137" t="s">
        <v>235</v>
      </c>
    </row>
    <row r="50" spans="1:11" ht="20.25">
      <c r="A50" s="10">
        <v>46</v>
      </c>
      <c r="B50" s="46" t="s">
        <v>179</v>
      </c>
      <c r="C50" s="132" t="s">
        <v>143</v>
      </c>
      <c r="D50" s="52">
        <v>127</v>
      </c>
      <c r="E50" s="52">
        <v>127</v>
      </c>
      <c r="F50" s="52">
        <v>31</v>
      </c>
      <c r="G50" s="52">
        <v>276000</v>
      </c>
      <c r="H50" s="63">
        <f t="shared" si="0"/>
        <v>21599.109999999986</v>
      </c>
      <c r="I50" s="66">
        <v>0</v>
      </c>
      <c r="J50" s="71">
        <v>297599.11</v>
      </c>
      <c r="K50" s="137" t="s">
        <v>235</v>
      </c>
    </row>
    <row r="51" spans="1:11" ht="40.5">
      <c r="A51" s="17">
        <v>47</v>
      </c>
      <c r="B51" s="46" t="s">
        <v>180</v>
      </c>
      <c r="C51" s="132" t="s">
        <v>143</v>
      </c>
      <c r="D51" s="52">
        <v>107</v>
      </c>
      <c r="E51" s="52">
        <v>107</v>
      </c>
      <c r="F51" s="52">
        <v>12</v>
      </c>
      <c r="G51" s="52">
        <v>300000</v>
      </c>
      <c r="H51" s="63">
        <f t="shared" si="0"/>
        <v>1573.5800000000163</v>
      </c>
      <c r="I51" s="66">
        <v>0</v>
      </c>
      <c r="J51" s="71">
        <v>301573.58</v>
      </c>
      <c r="K51" s="137" t="s">
        <v>235</v>
      </c>
    </row>
    <row r="52" spans="1:11" ht="20.25">
      <c r="A52" s="10">
        <v>48</v>
      </c>
      <c r="B52" s="46" t="s">
        <v>181</v>
      </c>
      <c r="C52" s="132" t="s">
        <v>134</v>
      </c>
      <c r="D52" s="52">
        <v>54</v>
      </c>
      <c r="E52" s="52">
        <v>54</v>
      </c>
      <c r="F52" s="52">
        <v>14</v>
      </c>
      <c r="G52" s="128">
        <v>146600</v>
      </c>
      <c r="H52" s="63">
        <f t="shared" si="0"/>
        <v>141541.36</v>
      </c>
      <c r="I52" s="66">
        <v>0</v>
      </c>
      <c r="J52" s="42">
        <v>288141.36</v>
      </c>
      <c r="K52" s="137" t="s">
        <v>235</v>
      </c>
    </row>
    <row r="53" spans="1:11" ht="40.5">
      <c r="A53" s="17">
        <v>49</v>
      </c>
      <c r="B53" s="46" t="s">
        <v>182</v>
      </c>
      <c r="C53" s="132" t="s">
        <v>130</v>
      </c>
      <c r="D53" s="52">
        <v>100</v>
      </c>
      <c r="E53" s="52">
        <v>100</v>
      </c>
      <c r="F53" s="52">
        <v>6</v>
      </c>
      <c r="G53" s="52">
        <v>329000</v>
      </c>
      <c r="H53" s="63">
        <f t="shared" si="0"/>
        <v>187.20000000001164</v>
      </c>
      <c r="I53" s="66">
        <v>0</v>
      </c>
      <c r="J53" s="71">
        <v>329187.2</v>
      </c>
      <c r="K53" s="137" t="s">
        <v>235</v>
      </c>
    </row>
    <row r="54" spans="1:11" ht="20.25">
      <c r="A54" s="10">
        <v>50</v>
      </c>
      <c r="B54" s="46" t="s">
        <v>183</v>
      </c>
      <c r="C54" s="132" t="s">
        <v>140</v>
      </c>
      <c r="D54" s="52">
        <v>232</v>
      </c>
      <c r="E54" s="52">
        <v>232</v>
      </c>
      <c r="F54" s="52">
        <v>6</v>
      </c>
      <c r="G54" s="52">
        <v>300000</v>
      </c>
      <c r="H54" s="63">
        <f t="shared" si="0"/>
        <v>2003.25</v>
      </c>
      <c r="I54" s="66">
        <v>0</v>
      </c>
      <c r="J54" s="71">
        <v>302003.25</v>
      </c>
      <c r="K54" s="137" t="s">
        <v>235</v>
      </c>
    </row>
    <row r="55" spans="1:11" ht="40.5">
      <c r="A55" s="17">
        <v>51</v>
      </c>
      <c r="B55" s="46" t="s">
        <v>184</v>
      </c>
      <c r="C55" s="132" t="s">
        <v>140</v>
      </c>
      <c r="D55" s="52">
        <v>72</v>
      </c>
      <c r="E55" s="52">
        <v>72</v>
      </c>
      <c r="F55" s="52">
        <v>25</v>
      </c>
      <c r="G55" s="52">
        <v>291000</v>
      </c>
      <c r="H55" s="63">
        <f t="shared" si="0"/>
        <v>2536</v>
      </c>
      <c r="I55" s="66">
        <v>0</v>
      </c>
      <c r="J55" s="71">
        <v>293536</v>
      </c>
      <c r="K55" s="137" t="s">
        <v>235</v>
      </c>
    </row>
    <row r="56" spans="1:11" ht="20.25">
      <c r="A56" s="10">
        <v>52</v>
      </c>
      <c r="B56" s="46" t="s">
        <v>185</v>
      </c>
      <c r="C56" s="132" t="s">
        <v>140</v>
      </c>
      <c r="D56" s="52">
        <v>117</v>
      </c>
      <c r="E56" s="52">
        <v>117</v>
      </c>
      <c r="F56" s="52">
        <v>15</v>
      </c>
      <c r="G56" s="52">
        <v>341000</v>
      </c>
      <c r="H56" s="63">
        <f t="shared" si="0"/>
        <v>13768.580000000016</v>
      </c>
      <c r="I56" s="66">
        <v>0</v>
      </c>
      <c r="J56" s="71">
        <v>354768.58</v>
      </c>
      <c r="K56" s="137" t="s">
        <v>235</v>
      </c>
    </row>
    <row r="57" spans="1:11" ht="40.5">
      <c r="A57" s="17">
        <v>53</v>
      </c>
      <c r="B57" s="46" t="s">
        <v>186</v>
      </c>
      <c r="C57" s="132" t="s">
        <v>140</v>
      </c>
      <c r="D57" s="52">
        <v>54</v>
      </c>
      <c r="E57" s="52">
        <v>54</v>
      </c>
      <c r="F57" s="52">
        <v>24</v>
      </c>
      <c r="G57" s="52">
        <v>298000</v>
      </c>
      <c r="H57" s="63">
        <f t="shared" si="0"/>
        <v>8202.289999999979</v>
      </c>
      <c r="I57" s="66">
        <v>0</v>
      </c>
      <c r="J57" s="71">
        <v>306202.29</v>
      </c>
      <c r="K57" s="137" t="s">
        <v>235</v>
      </c>
    </row>
    <row r="58" spans="1:11" ht="20.25">
      <c r="A58" s="10">
        <v>54</v>
      </c>
      <c r="B58" s="46" t="s">
        <v>187</v>
      </c>
      <c r="C58" s="132" t="s">
        <v>140</v>
      </c>
      <c r="D58" s="52">
        <v>182</v>
      </c>
      <c r="E58" s="52">
        <v>182</v>
      </c>
      <c r="F58" s="52">
        <v>30</v>
      </c>
      <c r="G58" s="52">
        <v>267500</v>
      </c>
      <c r="H58" s="63">
        <f t="shared" si="0"/>
        <v>36131.29999999999</v>
      </c>
      <c r="I58" s="66">
        <v>0</v>
      </c>
      <c r="J58" s="71">
        <v>303631.3</v>
      </c>
      <c r="K58" s="137" t="s">
        <v>235</v>
      </c>
    </row>
    <row r="59" spans="1:11" ht="40.5">
      <c r="A59" s="17">
        <v>55</v>
      </c>
      <c r="B59" s="49" t="s">
        <v>188</v>
      </c>
      <c r="C59" s="132" t="s">
        <v>140</v>
      </c>
      <c r="D59" s="52">
        <v>70</v>
      </c>
      <c r="E59" s="52">
        <v>70</v>
      </c>
      <c r="F59" s="52">
        <v>23</v>
      </c>
      <c r="G59" s="52">
        <v>275000</v>
      </c>
      <c r="H59" s="63">
        <f t="shared" si="0"/>
        <v>10473.76000000001</v>
      </c>
      <c r="I59" s="66">
        <v>0</v>
      </c>
      <c r="J59" s="71">
        <v>285473.76</v>
      </c>
      <c r="K59" s="137" t="s">
        <v>235</v>
      </c>
    </row>
    <row r="60" spans="1:11" ht="20.25">
      <c r="A60" s="10">
        <v>56</v>
      </c>
      <c r="B60" s="46" t="s">
        <v>189</v>
      </c>
      <c r="C60" s="132" t="s">
        <v>127</v>
      </c>
      <c r="D60" s="52">
        <v>110</v>
      </c>
      <c r="E60" s="52">
        <v>110</v>
      </c>
      <c r="F60" s="52">
        <v>10</v>
      </c>
      <c r="G60" s="52">
        <v>300000</v>
      </c>
      <c r="H60" s="63">
        <f t="shared" si="0"/>
        <v>6148.390000000014</v>
      </c>
      <c r="I60" s="66">
        <v>0</v>
      </c>
      <c r="J60" s="71">
        <v>306148.39</v>
      </c>
      <c r="K60" s="137" t="s">
        <v>235</v>
      </c>
    </row>
    <row r="61" spans="6:10" ht="20.25">
      <c r="F61" s="53">
        <f>SUM(F5:F60)</f>
        <v>1239</v>
      </c>
      <c r="J61" s="54">
        <f>SUM(J5:J60)</f>
        <v>17975207.230000004</v>
      </c>
    </row>
    <row r="62" ht="15"/>
    <row r="63" spans="5:9" ht="24">
      <c r="E63" s="14" t="s">
        <v>65</v>
      </c>
      <c r="F63" s="14"/>
      <c r="G63" s="15"/>
      <c r="H63" s="15"/>
      <c r="I63" s="15"/>
    </row>
    <row r="64" spans="5:9" ht="24">
      <c r="E64" s="14" t="s">
        <v>71</v>
      </c>
      <c r="F64" s="14"/>
      <c r="G64" s="15"/>
      <c r="H64" s="15"/>
      <c r="I64" s="15"/>
    </row>
    <row r="65" spans="5:9" ht="24">
      <c r="E65" s="14" t="s">
        <v>72</v>
      </c>
      <c r="F65" s="14"/>
      <c r="G65" s="15"/>
      <c r="H65" s="15"/>
      <c r="I65" s="15"/>
    </row>
  </sheetData>
  <sheetProtection/>
  <mergeCells count="3">
    <mergeCell ref="A1:K1"/>
    <mergeCell ref="A2:K2"/>
    <mergeCell ref="A3:K3"/>
  </mergeCells>
  <printOptions/>
  <pageMargins left="0.17" right="0.21" top="0.47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.8515625" style="9" customWidth="1"/>
    <col min="2" max="2" width="13.00390625" style="9" customWidth="1"/>
    <col min="3" max="3" width="6.28125" style="9" customWidth="1"/>
    <col min="4" max="4" width="8.7109375" style="9" customWidth="1"/>
    <col min="5" max="5" width="10.57421875" style="9" customWidth="1"/>
    <col min="6" max="6" width="11.421875" style="9" customWidth="1"/>
    <col min="7" max="7" width="13.140625" style="9" customWidth="1"/>
    <col min="8" max="8" width="13.00390625" style="9" customWidth="1"/>
    <col min="9" max="9" width="25.7109375" style="9" customWidth="1"/>
    <col min="10" max="10" width="25.57421875" style="9" customWidth="1"/>
    <col min="11" max="11" width="11.8515625" style="9" customWidth="1"/>
    <col min="12" max="16384" width="9.140625" style="9" customWidth="1"/>
  </cols>
  <sheetData>
    <row r="1" spans="1:11" s="1" customFormat="1" ht="20.25">
      <c r="A1" s="151" t="s">
        <v>50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s="1" customFormat="1" ht="20.25">
      <c r="A2" s="152" t="s">
        <v>236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s="1" customFormat="1" ht="20.25">
      <c r="A3" s="152" t="s">
        <v>237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s="1" customFormat="1" ht="20.25">
      <c r="A4" s="4"/>
      <c r="B4" s="4"/>
      <c r="C4" s="4"/>
      <c r="D4" s="4"/>
      <c r="E4" s="4"/>
      <c r="F4" s="2"/>
      <c r="G4" s="4"/>
      <c r="H4" s="4"/>
      <c r="I4" s="6"/>
      <c r="J4" s="6"/>
      <c r="K4" s="4"/>
    </row>
    <row r="5" spans="1:11" s="5" customFormat="1" ht="18">
      <c r="A5" s="147" t="s">
        <v>1</v>
      </c>
      <c r="B5" s="154" t="s">
        <v>51</v>
      </c>
      <c r="C5" s="155"/>
      <c r="D5" s="155"/>
      <c r="E5" s="156"/>
      <c r="F5" s="33" t="s">
        <v>52</v>
      </c>
      <c r="G5" s="154" t="s">
        <v>53</v>
      </c>
      <c r="H5" s="155"/>
      <c r="I5" s="155"/>
      <c r="J5" s="156"/>
      <c r="K5" s="147" t="s">
        <v>37</v>
      </c>
    </row>
    <row r="6" spans="1:11" s="5" customFormat="1" ht="18">
      <c r="A6" s="153"/>
      <c r="B6" s="147" t="s">
        <v>54</v>
      </c>
      <c r="C6" s="147" t="s">
        <v>55</v>
      </c>
      <c r="D6" s="147" t="s">
        <v>4</v>
      </c>
      <c r="E6" s="147" t="s">
        <v>3</v>
      </c>
      <c r="F6" s="32" t="s">
        <v>34</v>
      </c>
      <c r="G6" s="34" t="s">
        <v>56</v>
      </c>
      <c r="H6" s="34" t="s">
        <v>56</v>
      </c>
      <c r="I6" s="37" t="s">
        <v>125</v>
      </c>
      <c r="J6" s="37" t="s">
        <v>57</v>
      </c>
      <c r="K6" s="153"/>
    </row>
    <row r="7" spans="1:11" s="5" customFormat="1" ht="18">
      <c r="A7" s="148"/>
      <c r="B7" s="148"/>
      <c r="C7" s="148"/>
      <c r="D7" s="148"/>
      <c r="E7" s="148"/>
      <c r="F7" s="38"/>
      <c r="G7" s="39" t="s">
        <v>58</v>
      </c>
      <c r="H7" s="39" t="s">
        <v>59</v>
      </c>
      <c r="I7" s="40" t="s">
        <v>126</v>
      </c>
      <c r="J7" s="40" t="s">
        <v>60</v>
      </c>
      <c r="K7" s="148"/>
    </row>
    <row r="8" spans="1:11" s="5" customFormat="1" ht="20.25" customHeight="1">
      <c r="A8" s="21"/>
      <c r="B8" s="138" t="s">
        <v>238</v>
      </c>
      <c r="C8" s="139">
        <v>5</v>
      </c>
      <c r="D8" s="138" t="s">
        <v>132</v>
      </c>
      <c r="E8" s="140" t="s">
        <v>127</v>
      </c>
      <c r="F8" s="141">
        <v>2537</v>
      </c>
      <c r="G8" s="142">
        <v>4300</v>
      </c>
      <c r="H8" s="139">
        <v>280000</v>
      </c>
      <c r="I8" s="143" t="s">
        <v>239</v>
      </c>
      <c r="J8" s="143" t="s">
        <v>240</v>
      </c>
      <c r="K8" s="24"/>
    </row>
    <row r="9" spans="1:11" s="5" customFormat="1" ht="20.25" customHeight="1">
      <c r="A9" s="21"/>
      <c r="B9" s="20"/>
      <c r="C9" s="21"/>
      <c r="D9" s="20"/>
      <c r="E9" s="21"/>
      <c r="F9" s="19"/>
      <c r="G9" s="22"/>
      <c r="H9" s="22"/>
      <c r="I9" s="23"/>
      <c r="J9" s="23"/>
      <c r="K9" s="24"/>
    </row>
    <row r="10" spans="1:11" s="5" customFormat="1" ht="20.25" customHeight="1">
      <c r="A10" s="21"/>
      <c r="B10" s="20"/>
      <c r="C10" s="21"/>
      <c r="D10" s="20"/>
      <c r="E10" s="21"/>
      <c r="F10" s="19"/>
      <c r="G10" s="22"/>
      <c r="H10" s="22"/>
      <c r="I10" s="23"/>
      <c r="J10" s="23"/>
      <c r="K10" s="24"/>
    </row>
    <row r="11" spans="1:11" s="5" customFormat="1" ht="20.25" customHeight="1">
      <c r="A11" s="21"/>
      <c r="B11" s="20"/>
      <c r="C11" s="21"/>
      <c r="D11" s="20"/>
      <c r="E11" s="21"/>
      <c r="F11" s="19"/>
      <c r="G11" s="22"/>
      <c r="H11" s="22"/>
      <c r="I11" s="23"/>
      <c r="J11" s="23"/>
      <c r="K11" s="24"/>
    </row>
    <row r="12" spans="1:11" s="5" customFormat="1" ht="20.25" customHeight="1">
      <c r="A12" s="21"/>
      <c r="B12" s="20"/>
      <c r="C12" s="21"/>
      <c r="D12" s="20"/>
      <c r="E12" s="21"/>
      <c r="F12" s="19"/>
      <c r="G12" s="22"/>
      <c r="H12" s="22"/>
      <c r="I12" s="23"/>
      <c r="J12" s="23"/>
      <c r="K12" s="24"/>
    </row>
    <row r="13" spans="1:11" s="5" customFormat="1" ht="20.25" customHeight="1">
      <c r="A13" s="21"/>
      <c r="B13" s="20"/>
      <c r="C13" s="21"/>
      <c r="D13" s="20"/>
      <c r="E13" s="21"/>
      <c r="F13" s="19"/>
      <c r="G13" s="22"/>
      <c r="H13" s="22"/>
      <c r="I13" s="23"/>
      <c r="J13" s="23"/>
      <c r="K13" s="24"/>
    </row>
    <row r="14" spans="1:11" s="5" customFormat="1" ht="20.25" customHeight="1">
      <c r="A14" s="21"/>
      <c r="B14" s="20"/>
      <c r="C14" s="21"/>
      <c r="D14" s="20"/>
      <c r="E14" s="21"/>
      <c r="F14" s="19"/>
      <c r="G14" s="22"/>
      <c r="H14" s="22"/>
      <c r="I14" s="23"/>
      <c r="J14" s="23"/>
      <c r="K14" s="24"/>
    </row>
    <row r="15" spans="1:11" s="5" customFormat="1" ht="20.25" customHeight="1">
      <c r="A15" s="21"/>
      <c r="B15" s="20"/>
      <c r="C15" s="21"/>
      <c r="D15" s="20"/>
      <c r="E15" s="21"/>
      <c r="F15" s="19"/>
      <c r="G15" s="22"/>
      <c r="H15" s="22"/>
      <c r="I15" s="23"/>
      <c r="J15" s="23"/>
      <c r="K15" s="24"/>
    </row>
    <row r="16" spans="1:11" s="5" customFormat="1" ht="20.25" customHeight="1">
      <c r="A16" s="21"/>
      <c r="B16" s="20"/>
      <c r="C16" s="21"/>
      <c r="D16" s="20"/>
      <c r="E16" s="21"/>
      <c r="F16" s="19"/>
      <c r="G16" s="22"/>
      <c r="H16" s="22"/>
      <c r="I16" s="23"/>
      <c r="J16" s="23"/>
      <c r="K16" s="24"/>
    </row>
    <row r="17" spans="1:11" s="5" customFormat="1" ht="20.25" customHeight="1">
      <c r="A17" s="21"/>
      <c r="B17" s="20"/>
      <c r="C17" s="21"/>
      <c r="D17" s="20"/>
      <c r="E17" s="21"/>
      <c r="F17" s="19"/>
      <c r="G17" s="22"/>
      <c r="H17" s="22"/>
      <c r="I17" s="23"/>
      <c r="J17" s="23"/>
      <c r="K17" s="24"/>
    </row>
    <row r="18" spans="1:11" s="5" customFormat="1" ht="20.25" customHeight="1">
      <c r="A18" s="21"/>
      <c r="B18" s="20"/>
      <c r="C18" s="21"/>
      <c r="D18" s="20"/>
      <c r="E18" s="21"/>
      <c r="F18" s="19"/>
      <c r="G18" s="22"/>
      <c r="H18" s="22"/>
      <c r="I18" s="23"/>
      <c r="J18" s="23"/>
      <c r="K18" s="24"/>
    </row>
    <row r="19" spans="1:11" s="5" customFormat="1" ht="20.25" customHeight="1">
      <c r="A19" s="26"/>
      <c r="B19" s="25"/>
      <c r="C19" s="26"/>
      <c r="D19" s="25"/>
      <c r="E19" s="26"/>
      <c r="F19" s="27"/>
      <c r="G19" s="28"/>
      <c r="H19" s="28"/>
      <c r="I19" s="29"/>
      <c r="J19" s="30"/>
      <c r="K19" s="31"/>
    </row>
    <row r="20" spans="1:11" s="5" customFormat="1" ht="20.25" customHeight="1">
      <c r="A20" s="26"/>
      <c r="B20" s="25"/>
      <c r="C20" s="26"/>
      <c r="D20" s="25"/>
      <c r="E20" s="26"/>
      <c r="F20" s="27"/>
      <c r="G20" s="28"/>
      <c r="H20" s="28"/>
      <c r="I20" s="29"/>
      <c r="J20" s="29"/>
      <c r="K20" s="31"/>
    </row>
    <row r="21" spans="1:11" s="1" customFormat="1" ht="20.25">
      <c r="A21" s="149" t="s">
        <v>49</v>
      </c>
      <c r="B21" s="150"/>
      <c r="C21" s="150"/>
      <c r="D21" s="150"/>
      <c r="E21" s="150"/>
      <c r="F21" s="150"/>
      <c r="G21" s="3"/>
      <c r="H21" s="3"/>
      <c r="I21" s="7"/>
      <c r="J21" s="7"/>
      <c r="K21" s="8"/>
    </row>
    <row r="22" spans="1:11" s="1" customFormat="1" ht="24">
      <c r="A22" s="4"/>
      <c r="B22" s="4" t="s">
        <v>122</v>
      </c>
      <c r="C22" s="4"/>
      <c r="D22" s="4"/>
      <c r="E22" s="4"/>
      <c r="F22" s="2"/>
      <c r="G22" s="4"/>
      <c r="H22" s="4"/>
      <c r="I22" s="6"/>
      <c r="J22" s="6"/>
      <c r="K22" s="4"/>
    </row>
    <row r="23" spans="1:11" s="1" customFormat="1" ht="24">
      <c r="A23" s="4"/>
      <c r="B23" s="4"/>
      <c r="C23" s="4"/>
      <c r="D23" s="4"/>
      <c r="E23" s="4"/>
      <c r="F23" s="2"/>
      <c r="G23" s="4"/>
      <c r="H23" s="1" t="s">
        <v>244</v>
      </c>
      <c r="I23" s="6"/>
      <c r="J23" s="6"/>
      <c r="K23" s="4"/>
    </row>
    <row r="24" spans="1:11" s="1" customFormat="1" ht="24">
      <c r="A24" s="4"/>
      <c r="B24" s="36" t="s">
        <v>124</v>
      </c>
      <c r="C24" s="4"/>
      <c r="D24" s="4"/>
      <c r="E24" s="4"/>
      <c r="F24" s="2"/>
      <c r="G24" s="4"/>
      <c r="H24" s="1" t="s">
        <v>245</v>
      </c>
      <c r="I24" s="6"/>
      <c r="J24" s="6"/>
      <c r="K24" s="4"/>
    </row>
    <row r="25" spans="1:11" s="1" customFormat="1" ht="24">
      <c r="A25" s="4"/>
      <c r="B25" s="4"/>
      <c r="C25" s="4"/>
      <c r="D25" s="4"/>
      <c r="E25" s="4"/>
      <c r="F25" s="2"/>
      <c r="G25" s="4"/>
      <c r="H25" s="1" t="s">
        <v>246</v>
      </c>
      <c r="I25" s="6"/>
      <c r="J25" s="6"/>
      <c r="K25" s="4"/>
    </row>
    <row r="26" spans="1:11" s="1" customFormat="1" ht="24">
      <c r="A26" s="4"/>
      <c r="B26" s="4"/>
      <c r="C26" s="4"/>
      <c r="D26" s="4"/>
      <c r="E26" s="4"/>
      <c r="F26" s="2"/>
      <c r="G26" s="4"/>
      <c r="H26" s="1" t="s">
        <v>73</v>
      </c>
      <c r="I26" s="6"/>
      <c r="J26" s="6"/>
      <c r="K26" s="4"/>
    </row>
    <row r="27" spans="1:11" s="1" customFormat="1" ht="20.25">
      <c r="A27" s="4"/>
      <c r="B27" s="4"/>
      <c r="C27" s="4"/>
      <c r="D27" s="4"/>
      <c r="E27" s="4"/>
      <c r="F27" s="2"/>
      <c r="G27" s="2"/>
      <c r="H27" s="4"/>
      <c r="I27" s="6"/>
      <c r="J27" s="6"/>
      <c r="K27" s="4"/>
    </row>
    <row r="28" spans="1:11" s="1" customFormat="1" ht="20.25">
      <c r="A28" s="4"/>
      <c r="B28" s="4"/>
      <c r="C28" s="4"/>
      <c r="D28" s="4"/>
      <c r="E28" s="4"/>
      <c r="F28" s="2"/>
      <c r="G28" s="2"/>
      <c r="H28" s="4"/>
      <c r="I28" s="6"/>
      <c r="J28" s="6"/>
      <c r="K28" s="4"/>
    </row>
    <row r="29" spans="1:11" s="1" customFormat="1" ht="20.25">
      <c r="A29" s="4"/>
      <c r="B29" s="4"/>
      <c r="C29" s="4"/>
      <c r="D29" s="4"/>
      <c r="E29" s="4"/>
      <c r="F29" s="2"/>
      <c r="G29" s="2"/>
      <c r="H29" s="4"/>
      <c r="I29" s="6"/>
      <c r="J29" s="6"/>
      <c r="K29" s="4"/>
    </row>
    <row r="30" spans="1:11" s="1" customFormat="1" ht="20.25">
      <c r="A30" s="4"/>
      <c r="B30" s="4"/>
      <c r="C30" s="4"/>
      <c r="D30" s="4"/>
      <c r="E30" s="4"/>
      <c r="F30" s="2"/>
      <c r="G30" s="2"/>
      <c r="H30" s="4"/>
      <c r="I30" s="6"/>
      <c r="J30" s="6"/>
      <c r="K30" s="4"/>
    </row>
    <row r="31" spans="1:11" s="1" customFormat="1" ht="20.25">
      <c r="A31" s="4"/>
      <c r="B31" s="4"/>
      <c r="C31" s="4"/>
      <c r="D31" s="4"/>
      <c r="E31" s="4"/>
      <c r="F31" s="2"/>
      <c r="G31" s="4"/>
      <c r="H31" s="4"/>
      <c r="I31" s="6"/>
      <c r="J31" s="6"/>
      <c r="K31" s="4"/>
    </row>
    <row r="32" spans="1:11" s="1" customFormat="1" ht="20.25">
      <c r="A32" s="4"/>
      <c r="B32" s="4"/>
      <c r="C32" s="4"/>
      <c r="D32" s="4"/>
      <c r="E32" s="4"/>
      <c r="F32" s="2"/>
      <c r="G32" s="4"/>
      <c r="H32" s="4"/>
      <c r="I32" s="6"/>
      <c r="J32" s="6"/>
      <c r="K32" s="4"/>
    </row>
    <row r="33" spans="1:11" s="1" customFormat="1" ht="20.25">
      <c r="A33" s="4"/>
      <c r="B33" s="4"/>
      <c r="C33" s="4"/>
      <c r="D33" s="4"/>
      <c r="E33" s="4"/>
      <c r="F33" s="2"/>
      <c r="G33" s="4"/>
      <c r="H33" s="4"/>
      <c r="I33" s="6"/>
      <c r="J33" s="6"/>
      <c r="K33" s="4"/>
    </row>
  </sheetData>
  <sheetProtection/>
  <mergeCells count="12">
    <mergeCell ref="K5:K7"/>
    <mergeCell ref="B6:B7"/>
    <mergeCell ref="C6:C7"/>
    <mergeCell ref="D6:D7"/>
    <mergeCell ref="A21:F21"/>
    <mergeCell ref="E6:E7"/>
    <mergeCell ref="A1:K1"/>
    <mergeCell ref="A2:K2"/>
    <mergeCell ref="A3:K3"/>
    <mergeCell ref="A5:A7"/>
    <mergeCell ref="B5:E5"/>
    <mergeCell ref="G5:J5"/>
  </mergeCells>
  <printOptions/>
  <pageMargins left="0.31496062992125984" right="0.31496062992125984" top="0.5511811023622047" bottom="0.35433070866141736" header="0.31496062992125984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8"/>
  <sheetViews>
    <sheetView tabSelected="1" zoomScalePageLayoutView="0" workbookViewId="0" topLeftCell="M19">
      <selection activeCell="AD13" sqref="AD13"/>
    </sheetView>
  </sheetViews>
  <sheetFormatPr defaultColWidth="9.140625" defaultRowHeight="12.75"/>
  <cols>
    <col min="1" max="1" width="5.140625" style="74" customWidth="1"/>
    <col min="2" max="2" width="10.8515625" style="73" customWidth="1"/>
    <col min="3" max="3" width="11.7109375" style="73" bestFit="1" customWidth="1"/>
    <col min="4" max="4" width="19.00390625" style="73" customWidth="1"/>
    <col min="5" max="5" width="4.7109375" style="75" customWidth="1"/>
    <col min="6" max="6" width="10.28125" style="76" bestFit="1" customWidth="1"/>
    <col min="7" max="7" width="7.421875" style="77" bestFit="1" customWidth="1"/>
    <col min="8" max="8" width="7.57421875" style="77" customWidth="1"/>
    <col min="9" max="9" width="7.421875" style="77" bestFit="1" customWidth="1"/>
    <col min="10" max="10" width="7.421875" style="77" customWidth="1"/>
    <col min="11" max="11" width="8.7109375" style="77" customWidth="1"/>
    <col min="12" max="12" width="12.57421875" style="77" customWidth="1"/>
    <col min="13" max="13" width="8.7109375" style="77" customWidth="1"/>
    <col min="14" max="14" width="6.57421875" style="77" customWidth="1"/>
    <col min="15" max="15" width="15.8515625" style="80" customWidth="1"/>
    <col min="16" max="16" width="9.8515625" style="75" customWidth="1"/>
    <col min="17" max="17" width="17.28125" style="79" customWidth="1"/>
    <col min="18" max="18" width="12.421875" style="80" customWidth="1"/>
    <col min="19" max="19" width="14.00390625" style="80" bestFit="1" customWidth="1"/>
    <col min="20" max="20" width="8.421875" style="80" customWidth="1"/>
    <col min="21" max="21" width="8.7109375" style="80" bestFit="1" customWidth="1"/>
    <col min="22" max="22" width="8.57421875" style="80" customWidth="1"/>
    <col min="23" max="24" width="5.7109375" style="76" bestFit="1" customWidth="1"/>
    <col min="25" max="25" width="7.140625" style="76" customWidth="1"/>
    <col min="26" max="26" width="18.8515625" style="76" customWidth="1"/>
    <col min="27" max="27" width="7.8515625" style="72" bestFit="1" customWidth="1"/>
    <col min="28" max="16384" width="9.140625" style="72" customWidth="1"/>
  </cols>
  <sheetData>
    <row r="1" spans="1:27" ht="20.2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</row>
    <row r="2" spans="1:27" ht="20.25">
      <c r="A2" s="185" t="s">
        <v>115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</row>
    <row r="3" spans="1:27" ht="20.25">
      <c r="A3" s="185" t="s">
        <v>74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ht="20.25">
      <c r="O4" s="78"/>
    </row>
    <row r="5" spans="1:27" s="83" customFormat="1" ht="24" customHeight="1">
      <c r="A5" s="81"/>
      <c r="B5" s="41"/>
      <c r="C5" s="41"/>
      <c r="D5" s="41"/>
      <c r="E5" s="82"/>
      <c r="F5" s="81"/>
      <c r="G5" s="171" t="s">
        <v>7</v>
      </c>
      <c r="H5" s="172"/>
      <c r="I5" s="172"/>
      <c r="J5" s="172"/>
      <c r="K5" s="172"/>
      <c r="L5" s="172"/>
      <c r="M5" s="172"/>
      <c r="N5" s="173"/>
      <c r="O5" s="178" t="s">
        <v>43</v>
      </c>
      <c r="P5" s="179"/>
      <c r="Q5" s="179"/>
      <c r="R5" s="179"/>
      <c r="S5" s="179"/>
      <c r="T5" s="179"/>
      <c r="U5" s="179"/>
      <c r="V5" s="180"/>
      <c r="W5" s="186" t="s">
        <v>44</v>
      </c>
      <c r="X5" s="187"/>
      <c r="Y5" s="188"/>
      <c r="Z5" s="186" t="s">
        <v>40</v>
      </c>
      <c r="AA5" s="195" t="s">
        <v>37</v>
      </c>
    </row>
    <row r="6" spans="1:27" s="35" customFormat="1" ht="38.25" customHeight="1">
      <c r="A6" s="84" t="s">
        <v>32</v>
      </c>
      <c r="B6" s="85" t="s">
        <v>2</v>
      </c>
      <c r="C6" s="85" t="s">
        <v>2</v>
      </c>
      <c r="D6" s="85" t="s">
        <v>2</v>
      </c>
      <c r="E6" s="86" t="s">
        <v>5</v>
      </c>
      <c r="F6" s="84" t="s">
        <v>41</v>
      </c>
      <c r="G6" s="163" t="s">
        <v>46</v>
      </c>
      <c r="H6" s="164"/>
      <c r="I6" s="163" t="s">
        <v>38</v>
      </c>
      <c r="J6" s="164"/>
      <c r="K6" s="163" t="s">
        <v>47</v>
      </c>
      <c r="L6" s="164"/>
      <c r="M6" s="163" t="s">
        <v>39</v>
      </c>
      <c r="N6" s="164"/>
      <c r="O6" s="169" t="s">
        <v>45</v>
      </c>
      <c r="P6" s="174" t="s">
        <v>12</v>
      </c>
      <c r="Q6" s="175"/>
      <c r="R6" s="169" t="s">
        <v>36</v>
      </c>
      <c r="S6" s="198" t="s">
        <v>35</v>
      </c>
      <c r="T6" s="181" t="s">
        <v>116</v>
      </c>
      <c r="U6" s="182"/>
      <c r="V6" s="157" t="s">
        <v>117</v>
      </c>
      <c r="W6" s="189"/>
      <c r="X6" s="190"/>
      <c r="Y6" s="191"/>
      <c r="Z6" s="197"/>
      <c r="AA6" s="196"/>
    </row>
    <row r="7" spans="1:27" s="35" customFormat="1" ht="18.75">
      <c r="A7" s="84" t="s">
        <v>1</v>
      </c>
      <c r="B7" s="85" t="s">
        <v>3</v>
      </c>
      <c r="C7" s="85" t="s">
        <v>4</v>
      </c>
      <c r="D7" s="85" t="s">
        <v>31</v>
      </c>
      <c r="E7" s="86" t="s">
        <v>1</v>
      </c>
      <c r="F7" s="84" t="s">
        <v>33</v>
      </c>
      <c r="G7" s="165"/>
      <c r="H7" s="166"/>
      <c r="I7" s="165"/>
      <c r="J7" s="166"/>
      <c r="K7" s="165"/>
      <c r="L7" s="166"/>
      <c r="M7" s="165"/>
      <c r="N7" s="166"/>
      <c r="O7" s="169"/>
      <c r="P7" s="176"/>
      <c r="Q7" s="177"/>
      <c r="R7" s="170"/>
      <c r="S7" s="199"/>
      <c r="T7" s="183"/>
      <c r="U7" s="184"/>
      <c r="V7" s="158"/>
      <c r="W7" s="192"/>
      <c r="X7" s="193"/>
      <c r="Y7" s="194"/>
      <c r="Z7" s="197"/>
      <c r="AA7" s="196"/>
    </row>
    <row r="8" spans="1:27" s="35" customFormat="1" ht="18.75">
      <c r="A8" s="84"/>
      <c r="C8" s="85"/>
      <c r="E8" s="86"/>
      <c r="F8" s="84" t="s">
        <v>34</v>
      </c>
      <c r="G8" s="167"/>
      <c r="H8" s="168"/>
      <c r="I8" s="167"/>
      <c r="J8" s="168"/>
      <c r="K8" s="167"/>
      <c r="L8" s="168"/>
      <c r="M8" s="167"/>
      <c r="N8" s="168"/>
      <c r="O8" s="169"/>
      <c r="P8" s="87" t="s">
        <v>8</v>
      </c>
      <c r="Q8" s="88" t="s">
        <v>13</v>
      </c>
      <c r="R8" s="89" t="s">
        <v>13</v>
      </c>
      <c r="S8" s="89" t="s">
        <v>13</v>
      </c>
      <c r="T8" s="200" t="s">
        <v>104</v>
      </c>
      <c r="U8" s="90" t="s">
        <v>13</v>
      </c>
      <c r="V8" s="89" t="s">
        <v>13</v>
      </c>
      <c r="W8" s="91" t="s">
        <v>14</v>
      </c>
      <c r="X8" s="91" t="s">
        <v>14</v>
      </c>
      <c r="Y8" s="92" t="s">
        <v>15</v>
      </c>
      <c r="Z8" s="197"/>
      <c r="AA8" s="196"/>
    </row>
    <row r="9" spans="1:27" s="35" customFormat="1" ht="18.75">
      <c r="A9" s="84"/>
      <c r="B9" s="85"/>
      <c r="C9" s="85"/>
      <c r="D9" s="85"/>
      <c r="E9" s="86"/>
      <c r="F9" s="84" t="s">
        <v>6</v>
      </c>
      <c r="G9" s="93" t="s">
        <v>9</v>
      </c>
      <c r="H9" s="93" t="s">
        <v>10</v>
      </c>
      <c r="I9" s="93" t="s">
        <v>9</v>
      </c>
      <c r="J9" s="93" t="s">
        <v>10</v>
      </c>
      <c r="K9" s="93" t="s">
        <v>9</v>
      </c>
      <c r="L9" s="93" t="s">
        <v>10</v>
      </c>
      <c r="M9" s="93" t="s">
        <v>9</v>
      </c>
      <c r="N9" s="93" t="s">
        <v>10</v>
      </c>
      <c r="O9" s="94" t="s">
        <v>11</v>
      </c>
      <c r="P9" s="87" t="s">
        <v>9</v>
      </c>
      <c r="Q9" s="88" t="s">
        <v>11</v>
      </c>
      <c r="R9" s="89" t="s">
        <v>11</v>
      </c>
      <c r="S9" s="89" t="s">
        <v>11</v>
      </c>
      <c r="T9" s="201"/>
      <c r="U9" s="90" t="s">
        <v>11</v>
      </c>
      <c r="V9" s="89" t="s">
        <v>11</v>
      </c>
      <c r="W9" s="84">
        <v>1</v>
      </c>
      <c r="X9" s="84">
        <v>2</v>
      </c>
      <c r="Y9" s="95">
        <v>3</v>
      </c>
      <c r="Z9" s="197"/>
      <c r="AA9" s="196"/>
    </row>
    <row r="10" spans="1:27" s="73" customFormat="1" ht="20.25">
      <c r="A10" s="110"/>
      <c r="B10" s="111"/>
      <c r="C10" s="112"/>
      <c r="D10" s="112"/>
      <c r="E10" s="113"/>
      <c r="F10" s="110"/>
      <c r="G10" s="53" t="s">
        <v>16</v>
      </c>
      <c r="H10" s="53" t="s">
        <v>17</v>
      </c>
      <c r="I10" s="53" t="s">
        <v>18</v>
      </c>
      <c r="J10" s="53" t="s">
        <v>19</v>
      </c>
      <c r="K10" s="53" t="s">
        <v>20</v>
      </c>
      <c r="L10" s="53" t="s">
        <v>21</v>
      </c>
      <c r="M10" s="54" t="s">
        <v>22</v>
      </c>
      <c r="N10" s="53" t="s">
        <v>23</v>
      </c>
      <c r="O10" s="61" t="s">
        <v>24</v>
      </c>
      <c r="P10" s="54" t="s">
        <v>25</v>
      </c>
      <c r="Q10" s="54" t="s">
        <v>26</v>
      </c>
      <c r="R10" s="54" t="s">
        <v>105</v>
      </c>
      <c r="S10" s="55" t="s">
        <v>27</v>
      </c>
      <c r="T10" s="56" t="s">
        <v>28</v>
      </c>
      <c r="U10" s="57" t="s">
        <v>29</v>
      </c>
      <c r="V10" s="57" t="s">
        <v>30</v>
      </c>
      <c r="W10" s="55" t="s">
        <v>97</v>
      </c>
      <c r="X10" s="57" t="s">
        <v>97</v>
      </c>
      <c r="Y10" s="58" t="s">
        <v>97</v>
      </c>
      <c r="Z10" s="59" t="s">
        <v>118</v>
      </c>
      <c r="AA10" s="56" t="s">
        <v>119</v>
      </c>
    </row>
    <row r="11" spans="1:27" s="73" customFormat="1" ht="20.25">
      <c r="A11" s="64">
        <v>1</v>
      </c>
      <c r="B11" s="132" t="s">
        <v>127</v>
      </c>
      <c r="C11" s="132" t="s">
        <v>128</v>
      </c>
      <c r="D11" s="46" t="s">
        <v>129</v>
      </c>
      <c r="E11" s="47">
        <v>1</v>
      </c>
      <c r="F11" s="48">
        <v>2536</v>
      </c>
      <c r="G11" s="52">
        <v>85</v>
      </c>
      <c r="H11" s="52">
        <v>221</v>
      </c>
      <c r="I11" s="52">
        <v>85</v>
      </c>
      <c r="J11" s="52">
        <v>221</v>
      </c>
      <c r="K11" s="52">
        <v>19</v>
      </c>
      <c r="L11" s="52">
        <v>19</v>
      </c>
      <c r="M11" s="52">
        <v>85</v>
      </c>
      <c r="N11" s="52">
        <v>221</v>
      </c>
      <c r="O11" s="68">
        <v>313938.06</v>
      </c>
      <c r="P11" s="52">
        <v>19</v>
      </c>
      <c r="Q11" s="52">
        <v>308000</v>
      </c>
      <c r="R11" s="63">
        <f>O11-Q11</f>
        <v>5938.059999999998</v>
      </c>
      <c r="S11" s="64">
        <v>0</v>
      </c>
      <c r="T11" s="65">
        <v>0</v>
      </c>
      <c r="U11" s="66">
        <v>0</v>
      </c>
      <c r="V11" s="66">
        <v>0</v>
      </c>
      <c r="W11" s="43"/>
      <c r="X11" s="43">
        <v>2</v>
      </c>
      <c r="Y11" s="43"/>
      <c r="Z11" s="114" t="s">
        <v>192</v>
      </c>
      <c r="AA11" s="56"/>
    </row>
    <row r="12" spans="1:27" s="73" customFormat="1" ht="20.25">
      <c r="A12" s="64">
        <v>2</v>
      </c>
      <c r="B12" s="132" t="s">
        <v>127</v>
      </c>
      <c r="C12" s="132" t="s">
        <v>130</v>
      </c>
      <c r="D12" s="46" t="s">
        <v>131</v>
      </c>
      <c r="E12" s="47">
        <v>1</v>
      </c>
      <c r="F12" s="48">
        <v>2537</v>
      </c>
      <c r="G12" s="52">
        <v>242</v>
      </c>
      <c r="H12" s="52">
        <v>576</v>
      </c>
      <c r="I12" s="52">
        <v>242</v>
      </c>
      <c r="J12" s="52">
        <v>576</v>
      </c>
      <c r="K12" s="52">
        <v>17</v>
      </c>
      <c r="L12" s="52">
        <v>17</v>
      </c>
      <c r="M12" s="52">
        <v>242</v>
      </c>
      <c r="N12" s="52">
        <v>576</v>
      </c>
      <c r="O12" s="68">
        <v>322718.34</v>
      </c>
      <c r="P12" s="52">
        <v>17</v>
      </c>
      <c r="Q12" s="52">
        <v>315000</v>
      </c>
      <c r="R12" s="63">
        <f aca="true" t="shared" si="0" ref="R12:R22">O12-Q12</f>
        <v>7718.340000000026</v>
      </c>
      <c r="S12" s="64">
        <v>0</v>
      </c>
      <c r="T12" s="65">
        <v>0</v>
      </c>
      <c r="U12" s="66">
        <v>0</v>
      </c>
      <c r="V12" s="66">
        <v>0</v>
      </c>
      <c r="W12" s="43"/>
      <c r="X12" s="43">
        <v>2</v>
      </c>
      <c r="Y12" s="43"/>
      <c r="Z12" s="114" t="s">
        <v>201</v>
      </c>
      <c r="AA12" s="56"/>
    </row>
    <row r="13" spans="1:27" s="73" customFormat="1" ht="20.25">
      <c r="A13" s="64">
        <v>3</v>
      </c>
      <c r="B13" s="132" t="s">
        <v>127</v>
      </c>
      <c r="C13" s="132" t="s">
        <v>132</v>
      </c>
      <c r="D13" s="46" t="s">
        <v>133</v>
      </c>
      <c r="E13" s="47">
        <v>5</v>
      </c>
      <c r="F13" s="48">
        <v>2537</v>
      </c>
      <c r="G13" s="52">
        <v>203</v>
      </c>
      <c r="H13" s="52">
        <v>568</v>
      </c>
      <c r="I13" s="52">
        <v>203</v>
      </c>
      <c r="J13" s="52">
        <v>568</v>
      </c>
      <c r="K13" s="52">
        <v>0</v>
      </c>
      <c r="L13" s="52">
        <v>0</v>
      </c>
      <c r="M13" s="52">
        <v>203</v>
      </c>
      <c r="N13" s="52">
        <v>568</v>
      </c>
      <c r="O13" s="68">
        <v>283694.57</v>
      </c>
      <c r="P13" s="52">
        <v>0</v>
      </c>
      <c r="Q13" s="52">
        <v>0</v>
      </c>
      <c r="R13" s="63">
        <v>3694.57</v>
      </c>
      <c r="S13" s="121">
        <v>280000</v>
      </c>
      <c r="T13" s="65">
        <v>0</v>
      </c>
      <c r="U13" s="66">
        <v>0</v>
      </c>
      <c r="V13" s="66">
        <v>0</v>
      </c>
      <c r="W13" s="43">
        <v>1</v>
      </c>
      <c r="X13" s="43"/>
      <c r="Y13" s="43"/>
      <c r="Z13" s="67">
        <v>3272550987</v>
      </c>
      <c r="AA13" s="56"/>
    </row>
    <row r="14" spans="1:27" s="73" customFormat="1" ht="20.25">
      <c r="A14" s="64">
        <v>4</v>
      </c>
      <c r="B14" s="132" t="s">
        <v>127</v>
      </c>
      <c r="C14" s="132" t="s">
        <v>134</v>
      </c>
      <c r="D14" s="46" t="s">
        <v>135</v>
      </c>
      <c r="E14" s="47">
        <v>6</v>
      </c>
      <c r="F14" s="48">
        <v>2538</v>
      </c>
      <c r="G14" s="52">
        <v>261</v>
      </c>
      <c r="H14" s="52">
        <v>841</v>
      </c>
      <c r="I14" s="52">
        <v>261</v>
      </c>
      <c r="J14" s="52">
        <v>841</v>
      </c>
      <c r="K14" s="52">
        <v>39</v>
      </c>
      <c r="L14" s="52">
        <v>39</v>
      </c>
      <c r="M14" s="52">
        <v>261</v>
      </c>
      <c r="N14" s="52">
        <v>841</v>
      </c>
      <c r="O14" s="68">
        <v>419419.11</v>
      </c>
      <c r="P14" s="63">
        <v>28</v>
      </c>
      <c r="Q14" s="52">
        <v>378000</v>
      </c>
      <c r="R14" s="63">
        <f t="shared" si="0"/>
        <v>41419.109999999986</v>
      </c>
      <c r="S14" s="64">
        <v>0</v>
      </c>
      <c r="T14" s="65">
        <v>0</v>
      </c>
      <c r="U14" s="66">
        <v>0</v>
      </c>
      <c r="V14" s="66">
        <v>0</v>
      </c>
      <c r="W14" s="50"/>
      <c r="X14" s="50">
        <v>2</v>
      </c>
      <c r="Y14" s="50"/>
      <c r="Z14" s="114" t="s">
        <v>234</v>
      </c>
      <c r="AA14" s="56"/>
    </row>
    <row r="15" spans="1:27" s="73" customFormat="1" ht="20.25">
      <c r="A15" s="64">
        <v>5</v>
      </c>
      <c r="B15" s="132" t="s">
        <v>127</v>
      </c>
      <c r="C15" s="132" t="s">
        <v>134</v>
      </c>
      <c r="D15" s="46" t="s">
        <v>136</v>
      </c>
      <c r="E15" s="47">
        <v>8</v>
      </c>
      <c r="F15" s="48">
        <v>2538</v>
      </c>
      <c r="G15" s="52">
        <v>109</v>
      </c>
      <c r="H15" s="52">
        <v>246</v>
      </c>
      <c r="I15" s="52">
        <v>109</v>
      </c>
      <c r="J15" s="52">
        <v>246</v>
      </c>
      <c r="K15" s="52">
        <v>21</v>
      </c>
      <c r="L15" s="52">
        <v>21</v>
      </c>
      <c r="M15" s="52">
        <v>109</v>
      </c>
      <c r="N15" s="52">
        <v>246</v>
      </c>
      <c r="O15" s="71">
        <v>353604.92</v>
      </c>
      <c r="P15" s="52">
        <v>21</v>
      </c>
      <c r="Q15" s="52">
        <v>353000</v>
      </c>
      <c r="R15" s="63">
        <f t="shared" si="0"/>
        <v>604.9199999999837</v>
      </c>
      <c r="S15" s="64">
        <v>0</v>
      </c>
      <c r="T15" s="65">
        <v>0</v>
      </c>
      <c r="U15" s="66">
        <v>0</v>
      </c>
      <c r="V15" s="66">
        <v>0</v>
      </c>
      <c r="W15" s="43"/>
      <c r="X15" s="50">
        <v>2</v>
      </c>
      <c r="Y15" s="43"/>
      <c r="Z15" s="114" t="s">
        <v>228</v>
      </c>
      <c r="AA15" s="56"/>
    </row>
    <row r="16" spans="1:27" s="73" customFormat="1" ht="20.25">
      <c r="A16" s="64">
        <v>6</v>
      </c>
      <c r="B16" s="132" t="s">
        <v>127</v>
      </c>
      <c r="C16" s="132" t="s">
        <v>134</v>
      </c>
      <c r="D16" s="46" t="s">
        <v>137</v>
      </c>
      <c r="E16" s="47">
        <v>4</v>
      </c>
      <c r="F16" s="48">
        <v>2538</v>
      </c>
      <c r="G16" s="52">
        <v>189</v>
      </c>
      <c r="H16" s="52">
        <v>524</v>
      </c>
      <c r="I16" s="52">
        <v>189</v>
      </c>
      <c r="J16" s="52">
        <v>524</v>
      </c>
      <c r="K16" s="52">
        <v>54</v>
      </c>
      <c r="L16" s="52">
        <v>54</v>
      </c>
      <c r="M16" s="52">
        <v>189</v>
      </c>
      <c r="N16" s="52">
        <v>524</v>
      </c>
      <c r="O16" s="71">
        <v>360448.33</v>
      </c>
      <c r="P16" s="52">
        <v>54</v>
      </c>
      <c r="Q16" s="52">
        <v>352000</v>
      </c>
      <c r="R16" s="63">
        <f t="shared" si="0"/>
        <v>8448.330000000016</v>
      </c>
      <c r="S16" s="64">
        <v>0</v>
      </c>
      <c r="T16" s="65">
        <v>0</v>
      </c>
      <c r="U16" s="66">
        <v>0</v>
      </c>
      <c r="V16" s="66">
        <v>0</v>
      </c>
      <c r="W16" s="43"/>
      <c r="X16" s="50">
        <v>2</v>
      </c>
      <c r="Y16" s="43"/>
      <c r="Z16" s="114" t="s">
        <v>226</v>
      </c>
      <c r="AA16" s="56"/>
    </row>
    <row r="17" spans="1:27" s="73" customFormat="1" ht="20.25">
      <c r="A17" s="64">
        <v>7</v>
      </c>
      <c r="B17" s="132" t="s">
        <v>127</v>
      </c>
      <c r="C17" s="132" t="s">
        <v>134</v>
      </c>
      <c r="D17" s="46" t="s">
        <v>138</v>
      </c>
      <c r="E17" s="47">
        <v>10</v>
      </c>
      <c r="F17" s="48">
        <v>2538</v>
      </c>
      <c r="G17" s="52">
        <v>164</v>
      </c>
      <c r="H17" s="52">
        <v>317</v>
      </c>
      <c r="I17" s="52">
        <v>164</v>
      </c>
      <c r="J17" s="52">
        <v>317</v>
      </c>
      <c r="K17" s="52">
        <v>21</v>
      </c>
      <c r="L17" s="52">
        <v>21</v>
      </c>
      <c r="M17" s="52">
        <v>164</v>
      </c>
      <c r="N17" s="52">
        <v>317</v>
      </c>
      <c r="O17" s="129">
        <v>281953.48</v>
      </c>
      <c r="P17" s="44">
        <v>21</v>
      </c>
      <c r="Q17" s="130">
        <v>111000</v>
      </c>
      <c r="R17" s="42">
        <f>O17-Q17</f>
        <v>170953.47999999998</v>
      </c>
      <c r="S17" s="64">
        <v>0</v>
      </c>
      <c r="T17" s="65">
        <v>0</v>
      </c>
      <c r="U17" s="66">
        <v>0</v>
      </c>
      <c r="V17" s="66">
        <v>0</v>
      </c>
      <c r="W17" s="43"/>
      <c r="X17" s="50">
        <v>2</v>
      </c>
      <c r="Y17" s="43"/>
      <c r="Z17" s="131" t="s">
        <v>232</v>
      </c>
      <c r="AA17" s="56"/>
    </row>
    <row r="18" spans="1:27" s="73" customFormat="1" ht="20.25">
      <c r="A18" s="64">
        <v>8</v>
      </c>
      <c r="B18" s="132" t="s">
        <v>127</v>
      </c>
      <c r="C18" s="132" t="s">
        <v>130</v>
      </c>
      <c r="D18" s="46" t="s">
        <v>139</v>
      </c>
      <c r="E18" s="47">
        <v>4</v>
      </c>
      <c r="F18" s="48">
        <v>2538</v>
      </c>
      <c r="G18" s="52">
        <v>168</v>
      </c>
      <c r="H18" s="52">
        <v>498</v>
      </c>
      <c r="I18" s="52">
        <v>168</v>
      </c>
      <c r="J18" s="52">
        <v>498</v>
      </c>
      <c r="K18" s="52">
        <v>7</v>
      </c>
      <c r="L18" s="52">
        <v>7</v>
      </c>
      <c r="M18" s="52">
        <v>168</v>
      </c>
      <c r="N18" s="52">
        <v>498</v>
      </c>
      <c r="O18" s="71">
        <v>363179.02</v>
      </c>
      <c r="P18" s="52">
        <v>7</v>
      </c>
      <c r="Q18" s="52">
        <v>363000</v>
      </c>
      <c r="R18" s="63">
        <f t="shared" si="0"/>
        <v>179.02000000001863</v>
      </c>
      <c r="S18" s="64">
        <v>0</v>
      </c>
      <c r="T18" s="65">
        <v>0</v>
      </c>
      <c r="U18" s="66">
        <v>0</v>
      </c>
      <c r="V18" s="66">
        <v>0</v>
      </c>
      <c r="W18" s="43"/>
      <c r="X18" s="50">
        <v>2</v>
      </c>
      <c r="Y18" s="43"/>
      <c r="Z18" s="114" t="s">
        <v>200</v>
      </c>
      <c r="AA18" s="56"/>
    </row>
    <row r="19" spans="1:27" s="73" customFormat="1" ht="20.25">
      <c r="A19" s="64">
        <v>9</v>
      </c>
      <c r="B19" s="132" t="s">
        <v>127</v>
      </c>
      <c r="C19" s="132" t="s">
        <v>140</v>
      </c>
      <c r="D19" s="46" t="s">
        <v>141</v>
      </c>
      <c r="E19" s="47">
        <v>6</v>
      </c>
      <c r="F19" s="48">
        <v>2538</v>
      </c>
      <c r="G19" s="52">
        <v>179</v>
      </c>
      <c r="H19" s="52">
        <v>583</v>
      </c>
      <c r="I19" s="52">
        <v>179</v>
      </c>
      <c r="J19" s="52">
        <v>583</v>
      </c>
      <c r="K19" s="52">
        <v>22</v>
      </c>
      <c r="L19" s="52">
        <v>22</v>
      </c>
      <c r="M19" s="52">
        <v>179</v>
      </c>
      <c r="N19" s="52">
        <v>583</v>
      </c>
      <c r="O19" s="71">
        <v>331663.89</v>
      </c>
      <c r="P19" s="52">
        <v>22</v>
      </c>
      <c r="Q19" s="52">
        <v>331000</v>
      </c>
      <c r="R19" s="63">
        <f t="shared" si="0"/>
        <v>663.890000000014</v>
      </c>
      <c r="S19" s="64">
        <v>0</v>
      </c>
      <c r="T19" s="65">
        <v>0</v>
      </c>
      <c r="U19" s="66">
        <v>0</v>
      </c>
      <c r="V19" s="66">
        <v>0</v>
      </c>
      <c r="W19" s="43"/>
      <c r="X19" s="50">
        <v>2</v>
      </c>
      <c r="Y19" s="43"/>
      <c r="Z19" s="114" t="s">
        <v>210</v>
      </c>
      <c r="AA19" s="56"/>
    </row>
    <row r="20" spans="1:27" s="73" customFormat="1" ht="20.25">
      <c r="A20" s="64">
        <v>10</v>
      </c>
      <c r="B20" s="132" t="s">
        <v>127</v>
      </c>
      <c r="C20" s="132" t="s">
        <v>140</v>
      </c>
      <c r="D20" s="46" t="s">
        <v>142</v>
      </c>
      <c r="E20" s="47">
        <v>10</v>
      </c>
      <c r="F20" s="48">
        <v>2538</v>
      </c>
      <c r="G20" s="52">
        <v>71</v>
      </c>
      <c r="H20" s="52">
        <v>172</v>
      </c>
      <c r="I20" s="52">
        <v>71</v>
      </c>
      <c r="J20" s="52">
        <v>172</v>
      </c>
      <c r="K20" s="52">
        <v>30</v>
      </c>
      <c r="L20" s="52">
        <v>30</v>
      </c>
      <c r="M20" s="52">
        <v>71</v>
      </c>
      <c r="N20" s="52">
        <v>172</v>
      </c>
      <c r="O20" s="71">
        <v>297149.43</v>
      </c>
      <c r="P20" s="52">
        <v>30</v>
      </c>
      <c r="Q20" s="52">
        <v>297000</v>
      </c>
      <c r="R20" s="63">
        <f t="shared" si="0"/>
        <v>149.42999999999302</v>
      </c>
      <c r="S20" s="64">
        <v>0</v>
      </c>
      <c r="T20" s="65">
        <v>0</v>
      </c>
      <c r="U20" s="66">
        <v>0</v>
      </c>
      <c r="V20" s="66">
        <v>0</v>
      </c>
      <c r="W20" s="43"/>
      <c r="X20" s="50">
        <v>2</v>
      </c>
      <c r="Y20" s="43"/>
      <c r="Z20" s="114" t="s">
        <v>213</v>
      </c>
      <c r="AA20" s="56"/>
    </row>
    <row r="21" spans="1:27" s="73" customFormat="1" ht="20.25">
      <c r="A21" s="64">
        <v>11</v>
      </c>
      <c r="B21" s="132" t="s">
        <v>127</v>
      </c>
      <c r="C21" s="132" t="s">
        <v>143</v>
      </c>
      <c r="D21" s="46" t="s">
        <v>144</v>
      </c>
      <c r="E21" s="47">
        <v>3</v>
      </c>
      <c r="F21" s="48">
        <v>2538</v>
      </c>
      <c r="G21" s="52">
        <v>187</v>
      </c>
      <c r="H21" s="52">
        <v>438</v>
      </c>
      <c r="I21" s="52">
        <v>187</v>
      </c>
      <c r="J21" s="52">
        <v>438</v>
      </c>
      <c r="K21" s="52">
        <v>12</v>
      </c>
      <c r="L21" s="52">
        <v>12</v>
      </c>
      <c r="M21" s="52">
        <v>187</v>
      </c>
      <c r="N21" s="52">
        <v>438</v>
      </c>
      <c r="O21" s="71">
        <v>286288.83</v>
      </c>
      <c r="P21" s="52">
        <v>12</v>
      </c>
      <c r="Q21" s="52">
        <v>280000</v>
      </c>
      <c r="R21" s="63">
        <f t="shared" si="0"/>
        <v>6288.830000000016</v>
      </c>
      <c r="S21" s="64">
        <v>0</v>
      </c>
      <c r="T21" s="65">
        <v>0</v>
      </c>
      <c r="U21" s="66">
        <v>0</v>
      </c>
      <c r="V21" s="66">
        <v>0</v>
      </c>
      <c r="W21" s="43"/>
      <c r="X21" s="50">
        <v>2</v>
      </c>
      <c r="Y21" s="43"/>
      <c r="Z21" s="114" t="s">
        <v>217</v>
      </c>
      <c r="AA21" s="56"/>
    </row>
    <row r="22" spans="1:27" s="73" customFormat="1" ht="20.25">
      <c r="A22" s="64">
        <v>12</v>
      </c>
      <c r="B22" s="132" t="s">
        <v>127</v>
      </c>
      <c r="C22" s="132" t="s">
        <v>143</v>
      </c>
      <c r="D22" s="46" t="s">
        <v>145</v>
      </c>
      <c r="E22" s="47">
        <v>4</v>
      </c>
      <c r="F22" s="48">
        <v>2538</v>
      </c>
      <c r="G22" s="52">
        <v>218</v>
      </c>
      <c r="H22" s="52">
        <v>511</v>
      </c>
      <c r="I22" s="52">
        <v>218</v>
      </c>
      <c r="J22" s="52">
        <v>511</v>
      </c>
      <c r="K22" s="52">
        <v>12</v>
      </c>
      <c r="L22" s="52">
        <v>12</v>
      </c>
      <c r="M22" s="52">
        <v>218</v>
      </c>
      <c r="N22" s="52">
        <v>511</v>
      </c>
      <c r="O22" s="71">
        <v>308588.83</v>
      </c>
      <c r="P22" s="52">
        <v>12</v>
      </c>
      <c r="Q22" s="52">
        <v>300000</v>
      </c>
      <c r="R22" s="63">
        <f t="shared" si="0"/>
        <v>8588.830000000016</v>
      </c>
      <c r="S22" s="64">
        <v>0</v>
      </c>
      <c r="T22" s="65">
        <v>0</v>
      </c>
      <c r="U22" s="66">
        <v>0</v>
      </c>
      <c r="V22" s="66">
        <v>0</v>
      </c>
      <c r="W22" s="43"/>
      <c r="X22" s="50">
        <v>2</v>
      </c>
      <c r="Y22" s="43"/>
      <c r="Z22" s="114" t="s">
        <v>218</v>
      </c>
      <c r="AA22" s="56"/>
    </row>
    <row r="23" spans="1:27" s="73" customFormat="1" ht="20.25">
      <c r="A23" s="64">
        <v>13</v>
      </c>
      <c r="B23" s="132" t="s">
        <v>127</v>
      </c>
      <c r="C23" s="132" t="s">
        <v>127</v>
      </c>
      <c r="D23" s="46" t="s">
        <v>146</v>
      </c>
      <c r="E23" s="47">
        <v>7</v>
      </c>
      <c r="F23" s="48">
        <v>2538</v>
      </c>
      <c r="G23" s="52">
        <v>87</v>
      </c>
      <c r="H23" s="52">
        <v>233</v>
      </c>
      <c r="I23" s="52">
        <v>87</v>
      </c>
      <c r="J23" s="52">
        <v>233</v>
      </c>
      <c r="K23" s="52">
        <v>45</v>
      </c>
      <c r="L23" s="52">
        <v>330500</v>
      </c>
      <c r="M23" s="52">
        <v>87</v>
      </c>
      <c r="N23" s="52">
        <v>233</v>
      </c>
      <c r="O23" s="71">
        <v>334544.86</v>
      </c>
      <c r="P23" s="52">
        <v>45</v>
      </c>
      <c r="Q23" s="52">
        <v>330500</v>
      </c>
      <c r="R23" s="63">
        <f>O23-Q23</f>
        <v>4044.859999999986</v>
      </c>
      <c r="S23" s="64">
        <v>0</v>
      </c>
      <c r="T23" s="65">
        <v>0</v>
      </c>
      <c r="U23" s="66">
        <v>0</v>
      </c>
      <c r="V23" s="66">
        <v>0</v>
      </c>
      <c r="W23" s="43"/>
      <c r="X23" s="50">
        <v>2</v>
      </c>
      <c r="Y23" s="43"/>
      <c r="Z23" s="67">
        <v>13272560401</v>
      </c>
      <c r="AA23" s="56"/>
    </row>
    <row r="24" spans="1:27" s="73" customFormat="1" ht="20.25">
      <c r="A24" s="64">
        <v>14</v>
      </c>
      <c r="B24" s="132" t="s">
        <v>127</v>
      </c>
      <c r="C24" s="132" t="s">
        <v>128</v>
      </c>
      <c r="D24" s="46" t="s">
        <v>147</v>
      </c>
      <c r="E24" s="47">
        <v>3</v>
      </c>
      <c r="F24" s="45">
        <v>2538</v>
      </c>
      <c r="G24" s="52">
        <v>249</v>
      </c>
      <c r="H24" s="52">
        <v>592</v>
      </c>
      <c r="I24" s="52">
        <v>249</v>
      </c>
      <c r="J24" s="52">
        <v>592</v>
      </c>
      <c r="K24" s="52">
        <v>24</v>
      </c>
      <c r="L24" s="52">
        <v>24</v>
      </c>
      <c r="M24" s="52">
        <v>249</v>
      </c>
      <c r="N24" s="52">
        <v>592</v>
      </c>
      <c r="O24" s="71">
        <v>316586.3</v>
      </c>
      <c r="P24" s="52">
        <v>24</v>
      </c>
      <c r="Q24" s="52">
        <v>305000</v>
      </c>
      <c r="R24" s="63">
        <f aca="true" t="shared" si="1" ref="R24:R30">O24-Q24</f>
        <v>11586.299999999988</v>
      </c>
      <c r="S24" s="64">
        <v>0</v>
      </c>
      <c r="T24" s="65">
        <v>0</v>
      </c>
      <c r="U24" s="66">
        <v>0</v>
      </c>
      <c r="V24" s="66">
        <v>0</v>
      </c>
      <c r="W24" s="43"/>
      <c r="X24" s="50">
        <v>2</v>
      </c>
      <c r="Y24" s="43"/>
      <c r="Z24" s="67">
        <v>13272544954</v>
      </c>
      <c r="AA24" s="56"/>
    </row>
    <row r="25" spans="1:27" s="73" customFormat="1" ht="20.25">
      <c r="A25" s="64">
        <v>15</v>
      </c>
      <c r="B25" s="132" t="s">
        <v>127</v>
      </c>
      <c r="C25" s="132" t="s">
        <v>128</v>
      </c>
      <c r="D25" s="46" t="s">
        <v>148</v>
      </c>
      <c r="E25" s="47">
        <v>4</v>
      </c>
      <c r="F25" s="45">
        <v>2538</v>
      </c>
      <c r="G25" s="52">
        <v>51</v>
      </c>
      <c r="H25" s="52">
        <v>174</v>
      </c>
      <c r="I25" s="52">
        <v>51</v>
      </c>
      <c r="J25" s="52">
        <v>174</v>
      </c>
      <c r="K25" s="52">
        <v>33</v>
      </c>
      <c r="L25" s="52">
        <v>33</v>
      </c>
      <c r="M25" s="52">
        <v>51</v>
      </c>
      <c r="N25" s="52">
        <v>174</v>
      </c>
      <c r="O25" s="71">
        <v>297796.13</v>
      </c>
      <c r="P25" s="52">
        <v>33</v>
      </c>
      <c r="Q25" s="52">
        <v>271500</v>
      </c>
      <c r="R25" s="63">
        <f t="shared" si="1"/>
        <v>26296.130000000005</v>
      </c>
      <c r="S25" s="64">
        <v>0</v>
      </c>
      <c r="T25" s="65">
        <v>0</v>
      </c>
      <c r="U25" s="66">
        <v>0</v>
      </c>
      <c r="V25" s="66">
        <v>0</v>
      </c>
      <c r="W25" s="43"/>
      <c r="X25" s="50">
        <v>2</v>
      </c>
      <c r="Y25" s="43"/>
      <c r="Z25" s="114" t="s">
        <v>197</v>
      </c>
      <c r="AA25" s="56"/>
    </row>
    <row r="26" spans="1:27" s="73" customFormat="1" ht="20.25">
      <c r="A26" s="64">
        <v>16</v>
      </c>
      <c r="B26" s="132" t="s">
        <v>127</v>
      </c>
      <c r="C26" s="132" t="s">
        <v>132</v>
      </c>
      <c r="D26" s="46" t="s">
        <v>149</v>
      </c>
      <c r="E26" s="47">
        <v>2</v>
      </c>
      <c r="F26" s="48">
        <v>2538</v>
      </c>
      <c r="G26" s="52">
        <v>225</v>
      </c>
      <c r="H26" s="52">
        <v>570</v>
      </c>
      <c r="I26" s="52">
        <v>225</v>
      </c>
      <c r="J26" s="52">
        <v>570</v>
      </c>
      <c r="K26" s="52">
        <v>11</v>
      </c>
      <c r="L26" s="52">
        <v>11</v>
      </c>
      <c r="M26" s="52">
        <v>225</v>
      </c>
      <c r="N26" s="52">
        <v>570</v>
      </c>
      <c r="O26" s="71">
        <v>316863.38</v>
      </c>
      <c r="P26" s="52">
        <v>11</v>
      </c>
      <c r="Q26" s="52">
        <v>300000</v>
      </c>
      <c r="R26" s="63">
        <f t="shared" si="1"/>
        <v>16863.380000000005</v>
      </c>
      <c r="S26" s="64">
        <v>0</v>
      </c>
      <c r="T26" s="65">
        <v>0</v>
      </c>
      <c r="U26" s="66">
        <v>0</v>
      </c>
      <c r="V26" s="66">
        <v>0</v>
      </c>
      <c r="W26" s="43"/>
      <c r="X26" s="50">
        <v>2</v>
      </c>
      <c r="Y26" s="43"/>
      <c r="Z26" s="114" t="s">
        <v>204</v>
      </c>
      <c r="AA26" s="56"/>
    </row>
    <row r="27" spans="1:27" s="73" customFormat="1" ht="20.25">
      <c r="A27" s="64">
        <v>17</v>
      </c>
      <c r="B27" s="132" t="s">
        <v>127</v>
      </c>
      <c r="C27" s="132" t="s">
        <v>132</v>
      </c>
      <c r="D27" s="46" t="s">
        <v>150</v>
      </c>
      <c r="E27" s="47">
        <v>3</v>
      </c>
      <c r="F27" s="48">
        <v>2538</v>
      </c>
      <c r="G27" s="52">
        <v>139</v>
      </c>
      <c r="H27" s="52">
        <v>262</v>
      </c>
      <c r="I27" s="52">
        <v>139</v>
      </c>
      <c r="J27" s="52">
        <v>262</v>
      </c>
      <c r="K27" s="52">
        <v>30</v>
      </c>
      <c r="L27" s="52">
        <v>30</v>
      </c>
      <c r="M27" s="52">
        <v>139</v>
      </c>
      <c r="N27" s="52">
        <v>262</v>
      </c>
      <c r="O27" s="71">
        <v>342583.15</v>
      </c>
      <c r="P27" s="52">
        <v>30</v>
      </c>
      <c r="Q27" s="52">
        <v>340000</v>
      </c>
      <c r="R27" s="63">
        <f t="shared" si="1"/>
        <v>2583.1500000000233</v>
      </c>
      <c r="S27" s="64">
        <v>0</v>
      </c>
      <c r="T27" s="65">
        <v>0</v>
      </c>
      <c r="U27" s="66">
        <v>0</v>
      </c>
      <c r="V27" s="66">
        <v>0</v>
      </c>
      <c r="W27" s="43"/>
      <c r="X27" s="50">
        <v>2</v>
      </c>
      <c r="Y27" s="43"/>
      <c r="Z27" s="114" t="s">
        <v>205</v>
      </c>
      <c r="AA27" s="56"/>
    </row>
    <row r="28" spans="1:27" s="73" customFormat="1" ht="20.25">
      <c r="A28" s="64">
        <v>18</v>
      </c>
      <c r="B28" s="132" t="s">
        <v>127</v>
      </c>
      <c r="C28" s="132" t="s">
        <v>130</v>
      </c>
      <c r="D28" s="46" t="s">
        <v>151</v>
      </c>
      <c r="E28" s="47">
        <v>3</v>
      </c>
      <c r="F28" s="48">
        <v>2539</v>
      </c>
      <c r="G28" s="52">
        <v>228</v>
      </c>
      <c r="H28" s="52">
        <v>724</v>
      </c>
      <c r="I28" s="52">
        <v>228</v>
      </c>
      <c r="J28" s="52">
        <v>724</v>
      </c>
      <c r="K28" s="52">
        <v>19</v>
      </c>
      <c r="L28" s="52">
        <v>19</v>
      </c>
      <c r="M28" s="52">
        <v>228</v>
      </c>
      <c r="N28" s="52">
        <v>724</v>
      </c>
      <c r="O28" s="71">
        <v>316256.95</v>
      </c>
      <c r="P28" s="52">
        <v>19</v>
      </c>
      <c r="Q28" s="52">
        <v>315000</v>
      </c>
      <c r="R28" s="63">
        <f t="shared" si="1"/>
        <v>1256.9500000000116</v>
      </c>
      <c r="S28" s="64">
        <v>0</v>
      </c>
      <c r="T28" s="65">
        <v>0</v>
      </c>
      <c r="U28" s="66">
        <v>0</v>
      </c>
      <c r="V28" s="66">
        <v>0</v>
      </c>
      <c r="W28" s="43"/>
      <c r="X28" s="50">
        <v>2</v>
      </c>
      <c r="Y28" s="43"/>
      <c r="Z28" s="114" t="s">
        <v>199</v>
      </c>
      <c r="AA28" s="56"/>
    </row>
    <row r="29" spans="1:27" s="73" customFormat="1" ht="20.25">
      <c r="A29" s="64">
        <v>19</v>
      </c>
      <c r="B29" s="132" t="s">
        <v>127</v>
      </c>
      <c r="C29" s="132" t="s">
        <v>130</v>
      </c>
      <c r="D29" s="46" t="s">
        <v>152</v>
      </c>
      <c r="E29" s="47">
        <v>2</v>
      </c>
      <c r="F29" s="48">
        <v>2539</v>
      </c>
      <c r="G29" s="52">
        <v>323</v>
      </c>
      <c r="H29" s="52">
        <v>525</v>
      </c>
      <c r="I29" s="52">
        <v>323</v>
      </c>
      <c r="J29" s="52">
        <v>525</v>
      </c>
      <c r="K29" s="52">
        <v>16</v>
      </c>
      <c r="L29" s="52">
        <v>16</v>
      </c>
      <c r="M29" s="52">
        <v>323</v>
      </c>
      <c r="N29" s="52">
        <v>525</v>
      </c>
      <c r="O29" s="71">
        <v>387259.87</v>
      </c>
      <c r="P29" s="52">
        <v>16</v>
      </c>
      <c r="Q29" s="52">
        <v>386000</v>
      </c>
      <c r="R29" s="69">
        <f t="shared" si="1"/>
        <v>1259.8699999999953</v>
      </c>
      <c r="S29" s="64">
        <v>0</v>
      </c>
      <c r="T29" s="65">
        <v>0</v>
      </c>
      <c r="U29" s="66">
        <v>0</v>
      </c>
      <c r="V29" s="66">
        <v>0</v>
      </c>
      <c r="W29" s="43"/>
      <c r="X29" s="50">
        <v>2</v>
      </c>
      <c r="Y29" s="43"/>
      <c r="Z29" s="67">
        <v>3272562495</v>
      </c>
      <c r="AA29" s="56"/>
    </row>
    <row r="30" spans="1:27" s="73" customFormat="1" ht="20.25">
      <c r="A30" s="64">
        <v>20</v>
      </c>
      <c r="B30" s="132" t="s">
        <v>127</v>
      </c>
      <c r="C30" s="132" t="s">
        <v>143</v>
      </c>
      <c r="D30" s="49" t="s">
        <v>153</v>
      </c>
      <c r="E30" s="47">
        <v>1</v>
      </c>
      <c r="F30" s="48">
        <v>2539</v>
      </c>
      <c r="G30" s="52">
        <v>153</v>
      </c>
      <c r="H30" s="52">
        <v>401</v>
      </c>
      <c r="I30" s="52">
        <v>153</v>
      </c>
      <c r="J30" s="52">
        <v>401</v>
      </c>
      <c r="K30" s="52">
        <v>29</v>
      </c>
      <c r="L30" s="52">
        <v>29</v>
      </c>
      <c r="M30" s="52">
        <v>153</v>
      </c>
      <c r="N30" s="52">
        <v>401</v>
      </c>
      <c r="O30" s="71">
        <v>309903.52</v>
      </c>
      <c r="P30" s="52">
        <v>29</v>
      </c>
      <c r="Q30" s="52">
        <v>307000</v>
      </c>
      <c r="R30" s="69">
        <f t="shared" si="1"/>
        <v>2903.5200000000186</v>
      </c>
      <c r="S30" s="64">
        <v>0</v>
      </c>
      <c r="T30" s="65">
        <v>0</v>
      </c>
      <c r="U30" s="66">
        <v>0</v>
      </c>
      <c r="V30" s="66">
        <v>0</v>
      </c>
      <c r="W30" s="43"/>
      <c r="X30" s="50">
        <v>2</v>
      </c>
      <c r="Y30" s="43"/>
      <c r="Z30" s="67">
        <v>3272569007</v>
      </c>
      <c r="AA30" s="56"/>
    </row>
    <row r="31" spans="1:27" s="73" customFormat="1" ht="20.25">
      <c r="A31" s="123">
        <v>21</v>
      </c>
      <c r="B31" s="126" t="s">
        <v>127</v>
      </c>
      <c r="C31" s="126" t="s">
        <v>127</v>
      </c>
      <c r="D31" s="42" t="s">
        <v>154</v>
      </c>
      <c r="E31" s="43">
        <v>1</v>
      </c>
      <c r="F31" s="44">
        <v>2539</v>
      </c>
      <c r="G31" s="60">
        <v>103</v>
      </c>
      <c r="H31" s="60">
        <v>270</v>
      </c>
      <c r="I31" s="60">
        <v>103</v>
      </c>
      <c r="J31" s="60">
        <v>270</v>
      </c>
      <c r="K31" s="60">
        <v>5</v>
      </c>
      <c r="L31" s="60">
        <v>250000</v>
      </c>
      <c r="M31" s="60">
        <v>103</v>
      </c>
      <c r="N31" s="60">
        <v>270</v>
      </c>
      <c r="O31" s="70">
        <v>333104.82</v>
      </c>
      <c r="P31" s="52">
        <v>5</v>
      </c>
      <c r="Q31" s="52">
        <v>250000</v>
      </c>
      <c r="R31" s="69">
        <f>O31-Q31</f>
        <v>83104.82</v>
      </c>
      <c r="S31" s="64">
        <v>0</v>
      </c>
      <c r="T31" s="65">
        <v>0</v>
      </c>
      <c r="U31" s="66">
        <v>0</v>
      </c>
      <c r="V31" s="66">
        <v>0</v>
      </c>
      <c r="W31" s="43"/>
      <c r="X31" s="50">
        <v>2</v>
      </c>
      <c r="Y31" s="43"/>
      <c r="Z31" s="67">
        <v>13272802273</v>
      </c>
      <c r="AA31" s="65"/>
    </row>
    <row r="32" spans="1:27" s="73" customFormat="1" ht="20.25">
      <c r="A32" s="64">
        <v>22</v>
      </c>
      <c r="B32" s="132" t="s">
        <v>127</v>
      </c>
      <c r="C32" s="132" t="s">
        <v>127</v>
      </c>
      <c r="D32" s="46" t="s">
        <v>155</v>
      </c>
      <c r="E32" s="47">
        <v>5</v>
      </c>
      <c r="F32" s="48">
        <v>2539</v>
      </c>
      <c r="G32" s="52">
        <v>185</v>
      </c>
      <c r="H32" s="52">
        <v>367</v>
      </c>
      <c r="I32" s="52">
        <v>185</v>
      </c>
      <c r="J32" s="52">
        <v>367</v>
      </c>
      <c r="K32" s="52">
        <v>27</v>
      </c>
      <c r="L32" s="52">
        <v>280000</v>
      </c>
      <c r="M32" s="52">
        <v>185</v>
      </c>
      <c r="N32" s="52">
        <v>367</v>
      </c>
      <c r="O32" s="71">
        <v>293926.29</v>
      </c>
      <c r="P32" s="52">
        <v>27</v>
      </c>
      <c r="Q32" s="52">
        <v>280000</v>
      </c>
      <c r="R32" s="69">
        <f>O32-Q32</f>
        <v>13926.289999999979</v>
      </c>
      <c r="S32" s="64">
        <v>0</v>
      </c>
      <c r="T32" s="65">
        <v>0</v>
      </c>
      <c r="U32" s="66">
        <v>0</v>
      </c>
      <c r="V32" s="66">
        <v>0</v>
      </c>
      <c r="W32" s="43"/>
      <c r="X32" s="50">
        <v>2</v>
      </c>
      <c r="Y32" s="43"/>
      <c r="Z32" s="67">
        <v>13272562699</v>
      </c>
      <c r="AA32" s="56"/>
    </row>
    <row r="33" spans="1:27" s="73" customFormat="1" ht="20.25">
      <c r="A33" s="64">
        <v>23</v>
      </c>
      <c r="B33" s="132" t="s">
        <v>127</v>
      </c>
      <c r="C33" s="132" t="s">
        <v>127</v>
      </c>
      <c r="D33" s="46" t="s">
        <v>156</v>
      </c>
      <c r="E33" s="47">
        <v>6</v>
      </c>
      <c r="F33" s="48">
        <v>2539</v>
      </c>
      <c r="G33" s="52">
        <v>84</v>
      </c>
      <c r="H33" s="52">
        <v>293</v>
      </c>
      <c r="I33" s="52">
        <v>84</v>
      </c>
      <c r="J33" s="52">
        <v>293</v>
      </c>
      <c r="K33" s="52">
        <v>26</v>
      </c>
      <c r="L33" s="52">
        <v>328000</v>
      </c>
      <c r="M33" s="52">
        <v>84</v>
      </c>
      <c r="N33" s="52">
        <v>293</v>
      </c>
      <c r="O33" s="71">
        <v>328420.07</v>
      </c>
      <c r="P33" s="52">
        <v>26</v>
      </c>
      <c r="Q33" s="52">
        <v>328000</v>
      </c>
      <c r="R33" s="69">
        <f>O33-Q33</f>
        <v>420.070000000007</v>
      </c>
      <c r="S33" s="64">
        <v>0</v>
      </c>
      <c r="T33" s="65">
        <v>0</v>
      </c>
      <c r="U33" s="66">
        <v>0</v>
      </c>
      <c r="V33" s="66">
        <v>0</v>
      </c>
      <c r="W33" s="43"/>
      <c r="X33" s="50">
        <v>2</v>
      </c>
      <c r="Y33" s="43"/>
      <c r="Z33" s="67">
        <v>13272582213</v>
      </c>
      <c r="AA33" s="65"/>
    </row>
    <row r="34" spans="1:27" s="73" customFormat="1" ht="20.25">
      <c r="A34" s="64">
        <v>24</v>
      </c>
      <c r="B34" s="132" t="s">
        <v>127</v>
      </c>
      <c r="C34" s="132" t="s">
        <v>128</v>
      </c>
      <c r="D34" s="46" t="s">
        <v>157</v>
      </c>
      <c r="E34" s="47">
        <v>2</v>
      </c>
      <c r="F34" s="48">
        <v>2539</v>
      </c>
      <c r="G34" s="52">
        <v>261</v>
      </c>
      <c r="H34" s="52">
        <v>805</v>
      </c>
      <c r="I34" s="52">
        <v>261</v>
      </c>
      <c r="J34" s="52">
        <v>805</v>
      </c>
      <c r="K34" s="52">
        <v>17</v>
      </c>
      <c r="L34" s="52">
        <v>320000</v>
      </c>
      <c r="M34" s="52">
        <v>261</v>
      </c>
      <c r="N34" s="52">
        <v>805</v>
      </c>
      <c r="O34" s="71">
        <v>328061.53</v>
      </c>
      <c r="P34" s="52">
        <v>17</v>
      </c>
      <c r="Q34" s="52">
        <v>320000</v>
      </c>
      <c r="R34" s="69">
        <f>O34-Q34</f>
        <v>8061.530000000028</v>
      </c>
      <c r="S34" s="64">
        <v>0</v>
      </c>
      <c r="T34" s="65">
        <v>0</v>
      </c>
      <c r="U34" s="66">
        <v>0</v>
      </c>
      <c r="V34" s="66">
        <v>0</v>
      </c>
      <c r="W34" s="43">
        <v>1</v>
      </c>
      <c r="X34" s="43"/>
      <c r="Y34" s="43"/>
      <c r="Z34" s="67">
        <v>3272806918</v>
      </c>
      <c r="AA34" s="56"/>
    </row>
    <row r="35" spans="1:27" s="73" customFormat="1" ht="20.25">
      <c r="A35" s="64">
        <v>25</v>
      </c>
      <c r="B35" s="132" t="s">
        <v>127</v>
      </c>
      <c r="C35" s="132" t="s">
        <v>134</v>
      </c>
      <c r="D35" s="46" t="s">
        <v>158</v>
      </c>
      <c r="E35" s="47">
        <v>7</v>
      </c>
      <c r="F35" s="48">
        <v>2540</v>
      </c>
      <c r="G35" s="52">
        <v>190</v>
      </c>
      <c r="H35" s="52">
        <v>502</v>
      </c>
      <c r="I35" s="52">
        <v>190</v>
      </c>
      <c r="J35" s="52">
        <v>502</v>
      </c>
      <c r="K35" s="52">
        <v>18</v>
      </c>
      <c r="L35" s="52">
        <v>18</v>
      </c>
      <c r="M35" s="52">
        <v>190</v>
      </c>
      <c r="N35" s="52">
        <v>502</v>
      </c>
      <c r="O35" s="71">
        <v>363081.77</v>
      </c>
      <c r="P35" s="52">
        <v>18</v>
      </c>
      <c r="Q35" s="52">
        <v>355000</v>
      </c>
      <c r="R35" s="69">
        <f aca="true" t="shared" si="2" ref="R35:R40">O35-Q35</f>
        <v>8081.770000000019</v>
      </c>
      <c r="S35" s="64">
        <v>0</v>
      </c>
      <c r="T35" s="65">
        <v>0</v>
      </c>
      <c r="U35" s="66">
        <v>0</v>
      </c>
      <c r="V35" s="66">
        <v>0</v>
      </c>
      <c r="W35" s="43"/>
      <c r="X35" s="43">
        <v>2</v>
      </c>
      <c r="Y35" s="43"/>
      <c r="Z35" s="67">
        <v>52040445380</v>
      </c>
      <c r="AA35" s="56"/>
    </row>
    <row r="36" spans="1:27" s="73" customFormat="1" ht="20.25">
      <c r="A36" s="64">
        <v>26</v>
      </c>
      <c r="B36" s="132" t="s">
        <v>127</v>
      </c>
      <c r="C36" s="132" t="s">
        <v>134</v>
      </c>
      <c r="D36" s="46" t="s">
        <v>159</v>
      </c>
      <c r="E36" s="47">
        <v>9</v>
      </c>
      <c r="F36" s="48">
        <v>2540</v>
      </c>
      <c r="G36" s="52">
        <v>88</v>
      </c>
      <c r="H36" s="52">
        <v>136</v>
      </c>
      <c r="I36" s="52">
        <v>88</v>
      </c>
      <c r="J36" s="52">
        <v>136</v>
      </c>
      <c r="K36" s="52">
        <v>28</v>
      </c>
      <c r="L36" s="52">
        <v>28</v>
      </c>
      <c r="M36" s="52">
        <v>88</v>
      </c>
      <c r="N36" s="52">
        <v>136</v>
      </c>
      <c r="O36" s="71">
        <v>322764.22</v>
      </c>
      <c r="P36" s="63">
        <v>28</v>
      </c>
      <c r="Q36" s="52">
        <v>321000</v>
      </c>
      <c r="R36" s="69">
        <f t="shared" si="2"/>
        <v>1764.219999999972</v>
      </c>
      <c r="S36" s="64">
        <v>0</v>
      </c>
      <c r="T36" s="65">
        <v>0</v>
      </c>
      <c r="U36" s="66">
        <v>0</v>
      </c>
      <c r="V36" s="66">
        <v>0</v>
      </c>
      <c r="W36" s="43"/>
      <c r="X36" s="43">
        <v>2</v>
      </c>
      <c r="Y36" s="43"/>
      <c r="Z36" s="114" t="s">
        <v>229</v>
      </c>
      <c r="AA36" s="56"/>
    </row>
    <row r="37" spans="1:27" s="73" customFormat="1" ht="20.25">
      <c r="A37" s="64">
        <v>27</v>
      </c>
      <c r="B37" s="132" t="s">
        <v>127</v>
      </c>
      <c r="C37" s="132" t="s">
        <v>134</v>
      </c>
      <c r="D37" s="46" t="s">
        <v>160</v>
      </c>
      <c r="E37" s="47">
        <v>1</v>
      </c>
      <c r="F37" s="48">
        <v>2540</v>
      </c>
      <c r="G37" s="52">
        <v>258</v>
      </c>
      <c r="H37" s="52">
        <v>610</v>
      </c>
      <c r="I37" s="52">
        <v>258</v>
      </c>
      <c r="J37" s="52">
        <v>610</v>
      </c>
      <c r="K37" s="52">
        <v>29</v>
      </c>
      <c r="L37" s="52">
        <v>29</v>
      </c>
      <c r="M37" s="52">
        <v>258</v>
      </c>
      <c r="N37" s="52">
        <v>610</v>
      </c>
      <c r="O37" s="71">
        <v>301259.66</v>
      </c>
      <c r="P37" s="63">
        <v>29</v>
      </c>
      <c r="Q37" s="52">
        <v>300000</v>
      </c>
      <c r="R37" s="69">
        <f t="shared" si="2"/>
        <v>1259.6599999999744</v>
      </c>
      <c r="S37" s="64">
        <v>0</v>
      </c>
      <c r="T37" s="65">
        <v>0</v>
      </c>
      <c r="U37" s="66">
        <v>0</v>
      </c>
      <c r="V37" s="66">
        <v>0</v>
      </c>
      <c r="W37" s="43"/>
      <c r="X37" s="43">
        <v>2</v>
      </c>
      <c r="Y37" s="43"/>
      <c r="Z37" s="114" t="s">
        <v>224</v>
      </c>
      <c r="AA37" s="56"/>
    </row>
    <row r="38" spans="1:27" s="73" customFormat="1" ht="25.5" customHeight="1">
      <c r="A38" s="123">
        <v>28</v>
      </c>
      <c r="B38" s="126" t="s">
        <v>127</v>
      </c>
      <c r="C38" s="126" t="s">
        <v>134</v>
      </c>
      <c r="D38" s="42" t="s">
        <v>161</v>
      </c>
      <c r="E38" s="43">
        <v>2</v>
      </c>
      <c r="F38" s="44">
        <v>2540</v>
      </c>
      <c r="G38" s="60">
        <v>387</v>
      </c>
      <c r="H38" s="60">
        <v>1109</v>
      </c>
      <c r="I38" s="60">
        <v>387</v>
      </c>
      <c r="J38" s="60">
        <v>1109</v>
      </c>
      <c r="K38" s="60">
        <v>41</v>
      </c>
      <c r="L38" s="60">
        <v>41</v>
      </c>
      <c r="M38" s="60">
        <v>387</v>
      </c>
      <c r="N38" s="60">
        <v>1109</v>
      </c>
      <c r="O38" s="70">
        <v>351326.19</v>
      </c>
      <c r="P38" s="60">
        <v>41</v>
      </c>
      <c r="Q38" s="60">
        <v>350000</v>
      </c>
      <c r="R38" s="122">
        <f t="shared" si="2"/>
        <v>1326.1900000000023</v>
      </c>
      <c r="S38" s="123">
        <v>0</v>
      </c>
      <c r="T38" s="124">
        <v>0</v>
      </c>
      <c r="U38" s="123">
        <v>0</v>
      </c>
      <c r="V38" s="123">
        <v>0</v>
      </c>
      <c r="W38" s="43"/>
      <c r="X38" s="43">
        <v>2</v>
      </c>
      <c r="Y38" s="43"/>
      <c r="Z38" s="125" t="s">
        <v>223</v>
      </c>
      <c r="AA38" s="56"/>
    </row>
    <row r="39" spans="1:27" s="73" customFormat="1" ht="21.75" customHeight="1">
      <c r="A39" s="123">
        <v>29</v>
      </c>
      <c r="B39" s="126" t="s">
        <v>127</v>
      </c>
      <c r="C39" s="126" t="s">
        <v>134</v>
      </c>
      <c r="D39" s="127" t="s">
        <v>162</v>
      </c>
      <c r="E39" s="50">
        <v>3</v>
      </c>
      <c r="F39" s="50">
        <v>2540</v>
      </c>
      <c r="G39" s="60">
        <v>442</v>
      </c>
      <c r="H39" s="60">
        <v>1338</v>
      </c>
      <c r="I39" s="60">
        <v>442</v>
      </c>
      <c r="J39" s="60">
        <v>1338</v>
      </c>
      <c r="K39" s="60">
        <v>46</v>
      </c>
      <c r="L39" s="60">
        <v>46</v>
      </c>
      <c r="M39" s="60">
        <v>442</v>
      </c>
      <c r="N39" s="60">
        <v>1338</v>
      </c>
      <c r="O39" s="70">
        <v>326693.01</v>
      </c>
      <c r="P39" s="60">
        <v>46</v>
      </c>
      <c r="Q39" s="60">
        <v>320000</v>
      </c>
      <c r="R39" s="122">
        <f t="shared" si="2"/>
        <v>6693.010000000009</v>
      </c>
      <c r="S39" s="123">
        <v>0</v>
      </c>
      <c r="T39" s="124">
        <v>0</v>
      </c>
      <c r="U39" s="123">
        <v>0</v>
      </c>
      <c r="V39" s="123">
        <v>0</v>
      </c>
      <c r="W39" s="43"/>
      <c r="X39" s="43">
        <v>2</v>
      </c>
      <c r="Y39" s="43"/>
      <c r="Z39" s="125" t="s">
        <v>227</v>
      </c>
      <c r="AA39" s="124"/>
    </row>
    <row r="40" spans="1:27" s="73" customFormat="1" ht="18.75" customHeight="1">
      <c r="A40" s="64">
        <v>30</v>
      </c>
      <c r="B40" s="132" t="s">
        <v>127</v>
      </c>
      <c r="C40" s="132" t="s">
        <v>134</v>
      </c>
      <c r="D40" s="46" t="s">
        <v>163</v>
      </c>
      <c r="E40" s="47">
        <v>11</v>
      </c>
      <c r="F40" s="48">
        <v>2540</v>
      </c>
      <c r="G40" s="52">
        <v>85</v>
      </c>
      <c r="H40" s="52">
        <v>220</v>
      </c>
      <c r="I40" s="52">
        <v>85</v>
      </c>
      <c r="J40" s="52">
        <v>220</v>
      </c>
      <c r="K40" s="52">
        <v>11</v>
      </c>
      <c r="L40" s="52">
        <v>11</v>
      </c>
      <c r="M40" s="52">
        <v>85</v>
      </c>
      <c r="N40" s="52">
        <v>220</v>
      </c>
      <c r="O40" s="42">
        <v>330583.68</v>
      </c>
      <c r="P40" s="52">
        <v>29</v>
      </c>
      <c r="Q40" s="52">
        <v>330000</v>
      </c>
      <c r="R40" s="69">
        <f t="shared" si="2"/>
        <v>583.679999999993</v>
      </c>
      <c r="S40" s="64">
        <v>0</v>
      </c>
      <c r="T40" s="65">
        <v>0</v>
      </c>
      <c r="U40" s="66">
        <v>0</v>
      </c>
      <c r="V40" s="66">
        <v>0</v>
      </c>
      <c r="W40" s="43"/>
      <c r="X40" s="43">
        <v>2</v>
      </c>
      <c r="Y40" s="43"/>
      <c r="Z40" s="114" t="s">
        <v>230</v>
      </c>
      <c r="AA40" s="56"/>
    </row>
    <row r="41" spans="1:27" s="73" customFormat="1" ht="20.25">
      <c r="A41" s="64">
        <v>31</v>
      </c>
      <c r="B41" s="132" t="s">
        <v>127</v>
      </c>
      <c r="C41" s="132" t="s">
        <v>140</v>
      </c>
      <c r="D41" s="46" t="s">
        <v>164</v>
      </c>
      <c r="E41" s="47">
        <v>2</v>
      </c>
      <c r="F41" s="48">
        <v>2540</v>
      </c>
      <c r="G41" s="52">
        <v>127</v>
      </c>
      <c r="H41" s="52">
        <v>392</v>
      </c>
      <c r="I41" s="52">
        <v>127</v>
      </c>
      <c r="J41" s="52">
        <v>392</v>
      </c>
      <c r="K41" s="52">
        <v>34</v>
      </c>
      <c r="L41" s="52">
        <v>34</v>
      </c>
      <c r="M41" s="52">
        <v>127</v>
      </c>
      <c r="N41" s="52">
        <v>392</v>
      </c>
      <c r="O41" s="71">
        <v>307382.91</v>
      </c>
      <c r="P41" s="52">
        <v>34</v>
      </c>
      <c r="Q41" s="52">
        <v>307000</v>
      </c>
      <c r="R41" s="63">
        <f>O41-Q41</f>
        <v>382.9099999999744</v>
      </c>
      <c r="S41" s="64">
        <v>0</v>
      </c>
      <c r="T41" s="65">
        <v>0</v>
      </c>
      <c r="U41" s="66">
        <v>0</v>
      </c>
      <c r="V41" s="66">
        <v>0</v>
      </c>
      <c r="W41" s="43"/>
      <c r="X41" s="43">
        <v>2</v>
      </c>
      <c r="Y41" s="43"/>
      <c r="Z41" s="114" t="s">
        <v>206</v>
      </c>
      <c r="AA41" s="56"/>
    </row>
    <row r="42" spans="1:27" s="73" customFormat="1" ht="20.25">
      <c r="A42" s="64">
        <v>32</v>
      </c>
      <c r="B42" s="132" t="s">
        <v>127</v>
      </c>
      <c r="C42" s="132" t="s">
        <v>140</v>
      </c>
      <c r="D42" s="46" t="s">
        <v>165</v>
      </c>
      <c r="E42" s="47">
        <v>7</v>
      </c>
      <c r="F42" s="48">
        <v>2540</v>
      </c>
      <c r="G42" s="52">
        <v>90</v>
      </c>
      <c r="H42" s="52">
        <v>239</v>
      </c>
      <c r="I42" s="52">
        <v>90</v>
      </c>
      <c r="J42" s="52">
        <v>239</v>
      </c>
      <c r="K42" s="52">
        <v>22</v>
      </c>
      <c r="L42" s="52">
        <v>22</v>
      </c>
      <c r="M42" s="52">
        <v>90</v>
      </c>
      <c r="N42" s="52">
        <v>239</v>
      </c>
      <c r="O42" s="71">
        <v>307423.14</v>
      </c>
      <c r="P42" s="52">
        <v>22</v>
      </c>
      <c r="Q42" s="52">
        <v>291000</v>
      </c>
      <c r="R42" s="63">
        <f aca="true" t="shared" si="3" ref="R42:R48">O42-Q42</f>
        <v>16423.140000000014</v>
      </c>
      <c r="S42" s="64">
        <v>0</v>
      </c>
      <c r="T42" s="65">
        <v>0</v>
      </c>
      <c r="U42" s="66">
        <v>0</v>
      </c>
      <c r="V42" s="66">
        <v>0</v>
      </c>
      <c r="W42" s="43"/>
      <c r="X42" s="43">
        <v>2</v>
      </c>
      <c r="Y42" s="43"/>
      <c r="Z42" s="114" t="s">
        <v>211</v>
      </c>
      <c r="AA42" s="56"/>
    </row>
    <row r="43" spans="1:27" s="73" customFormat="1" ht="20.25">
      <c r="A43" s="64">
        <v>33</v>
      </c>
      <c r="B43" s="132" t="s">
        <v>127</v>
      </c>
      <c r="C43" s="132" t="s">
        <v>140</v>
      </c>
      <c r="D43" s="46" t="s">
        <v>166</v>
      </c>
      <c r="E43" s="47">
        <v>11</v>
      </c>
      <c r="F43" s="48">
        <v>2540</v>
      </c>
      <c r="G43" s="52">
        <v>56</v>
      </c>
      <c r="H43" s="52">
        <v>148</v>
      </c>
      <c r="I43" s="52">
        <v>56</v>
      </c>
      <c r="J43" s="52">
        <v>148</v>
      </c>
      <c r="K43" s="52">
        <v>26</v>
      </c>
      <c r="L43" s="52">
        <v>26</v>
      </c>
      <c r="M43" s="52">
        <v>56</v>
      </c>
      <c r="N43" s="52">
        <v>148</v>
      </c>
      <c r="O43" s="71">
        <v>295000.88</v>
      </c>
      <c r="P43" s="52">
        <v>26</v>
      </c>
      <c r="Q43" s="52">
        <v>290000</v>
      </c>
      <c r="R43" s="63">
        <f t="shared" si="3"/>
        <v>5000.880000000005</v>
      </c>
      <c r="S43" s="64">
        <v>0</v>
      </c>
      <c r="T43" s="65">
        <v>0</v>
      </c>
      <c r="U43" s="66">
        <v>0</v>
      </c>
      <c r="V43" s="66">
        <v>0</v>
      </c>
      <c r="W43" s="43"/>
      <c r="X43" s="43">
        <v>2</v>
      </c>
      <c r="Y43" s="43"/>
      <c r="Z43" s="114" t="s">
        <v>214</v>
      </c>
      <c r="AA43" s="56"/>
    </row>
    <row r="44" spans="1:27" s="73" customFormat="1" ht="20.25">
      <c r="A44" s="64">
        <v>34</v>
      </c>
      <c r="B44" s="132" t="s">
        <v>127</v>
      </c>
      <c r="C44" s="132" t="s">
        <v>134</v>
      </c>
      <c r="D44" s="46" t="s">
        <v>167</v>
      </c>
      <c r="E44" s="47">
        <v>12</v>
      </c>
      <c r="F44" s="48">
        <v>2541</v>
      </c>
      <c r="G44" s="52">
        <v>82</v>
      </c>
      <c r="H44" s="52">
        <v>281</v>
      </c>
      <c r="I44" s="52">
        <v>82</v>
      </c>
      <c r="J44" s="52">
        <v>281</v>
      </c>
      <c r="K44" s="52">
        <v>38</v>
      </c>
      <c r="L44" s="52">
        <v>38</v>
      </c>
      <c r="M44" s="52">
        <v>82</v>
      </c>
      <c r="N44" s="52">
        <v>281</v>
      </c>
      <c r="O44" s="71">
        <v>313711.7</v>
      </c>
      <c r="P44" s="63">
        <v>38</v>
      </c>
      <c r="Q44" s="52">
        <v>307300</v>
      </c>
      <c r="R44" s="63">
        <f t="shared" si="3"/>
        <v>6411.700000000012</v>
      </c>
      <c r="S44" s="64">
        <v>0</v>
      </c>
      <c r="T44" s="65">
        <v>0</v>
      </c>
      <c r="U44" s="66">
        <v>0</v>
      </c>
      <c r="V44" s="66">
        <v>0</v>
      </c>
      <c r="W44" s="43"/>
      <c r="X44" s="43">
        <v>2</v>
      </c>
      <c r="Y44" s="43"/>
      <c r="Z44" s="114" t="s">
        <v>231</v>
      </c>
      <c r="AA44" s="56"/>
    </row>
    <row r="45" spans="1:27" s="73" customFormat="1" ht="20.25">
      <c r="A45" s="64">
        <v>35</v>
      </c>
      <c r="B45" s="132" t="s">
        <v>127</v>
      </c>
      <c r="C45" s="132" t="s">
        <v>140</v>
      </c>
      <c r="D45" s="46" t="s">
        <v>168</v>
      </c>
      <c r="E45" s="47">
        <v>3</v>
      </c>
      <c r="F45" s="48">
        <v>2541</v>
      </c>
      <c r="G45" s="52">
        <v>124</v>
      </c>
      <c r="H45" s="52">
        <v>400</v>
      </c>
      <c r="I45" s="52">
        <v>124</v>
      </c>
      <c r="J45" s="52">
        <v>400</v>
      </c>
      <c r="K45" s="52">
        <v>30</v>
      </c>
      <c r="L45" s="52">
        <v>30</v>
      </c>
      <c r="M45" s="52">
        <v>124</v>
      </c>
      <c r="N45" s="52">
        <v>400</v>
      </c>
      <c r="O45" s="71">
        <v>357562.51</v>
      </c>
      <c r="P45" s="52">
        <v>30</v>
      </c>
      <c r="Q45" s="52">
        <v>357000</v>
      </c>
      <c r="R45" s="63">
        <f t="shared" si="3"/>
        <v>562.5100000000093</v>
      </c>
      <c r="S45" s="64">
        <v>0</v>
      </c>
      <c r="T45" s="65">
        <v>0</v>
      </c>
      <c r="U45" s="66">
        <v>0</v>
      </c>
      <c r="V45" s="66">
        <v>0</v>
      </c>
      <c r="W45" s="43"/>
      <c r="X45" s="43">
        <v>2</v>
      </c>
      <c r="Y45" s="43"/>
      <c r="Z45" s="114" t="s">
        <v>207</v>
      </c>
      <c r="AA45" s="56"/>
    </row>
    <row r="46" spans="1:27" s="73" customFormat="1" ht="20.25">
      <c r="A46" s="64">
        <v>36</v>
      </c>
      <c r="B46" s="132" t="s">
        <v>127</v>
      </c>
      <c r="C46" s="132" t="s">
        <v>140</v>
      </c>
      <c r="D46" s="46" t="s">
        <v>169</v>
      </c>
      <c r="E46" s="47">
        <v>5</v>
      </c>
      <c r="F46" s="48">
        <v>2541</v>
      </c>
      <c r="G46" s="52">
        <v>98</v>
      </c>
      <c r="H46" s="52">
        <v>296</v>
      </c>
      <c r="I46" s="52">
        <v>98</v>
      </c>
      <c r="J46" s="52">
        <v>296</v>
      </c>
      <c r="K46" s="52">
        <v>51</v>
      </c>
      <c r="L46" s="52">
        <v>51</v>
      </c>
      <c r="M46" s="52">
        <v>98</v>
      </c>
      <c r="N46" s="52">
        <v>296</v>
      </c>
      <c r="O46" s="71">
        <v>309345.8</v>
      </c>
      <c r="P46" s="52">
        <v>51</v>
      </c>
      <c r="Q46" s="52">
        <v>309000</v>
      </c>
      <c r="R46" s="63">
        <f t="shared" si="3"/>
        <v>345.79999999998836</v>
      </c>
      <c r="S46" s="64">
        <v>0</v>
      </c>
      <c r="T46" s="65">
        <v>0</v>
      </c>
      <c r="U46" s="66">
        <v>0</v>
      </c>
      <c r="V46" s="66">
        <v>0</v>
      </c>
      <c r="W46" s="43"/>
      <c r="X46" s="43">
        <v>2</v>
      </c>
      <c r="Y46" s="43"/>
      <c r="Z46" s="114" t="s">
        <v>209</v>
      </c>
      <c r="AA46" s="56"/>
    </row>
    <row r="47" spans="1:27" s="73" customFormat="1" ht="20.25">
      <c r="A47" s="64">
        <v>37</v>
      </c>
      <c r="B47" s="132" t="s">
        <v>127</v>
      </c>
      <c r="C47" s="132" t="s">
        <v>140</v>
      </c>
      <c r="D47" s="46" t="s">
        <v>170</v>
      </c>
      <c r="E47" s="47">
        <v>12</v>
      </c>
      <c r="F47" s="48">
        <v>2541</v>
      </c>
      <c r="G47" s="52">
        <v>71</v>
      </c>
      <c r="H47" s="52">
        <v>240</v>
      </c>
      <c r="I47" s="52">
        <v>71</v>
      </c>
      <c r="J47" s="52">
        <v>240</v>
      </c>
      <c r="K47" s="52">
        <v>27</v>
      </c>
      <c r="L47" s="52">
        <v>27</v>
      </c>
      <c r="M47" s="52">
        <v>71</v>
      </c>
      <c r="N47" s="52">
        <v>240</v>
      </c>
      <c r="O47" s="71">
        <v>348482.09</v>
      </c>
      <c r="P47" s="52">
        <v>27</v>
      </c>
      <c r="Q47" s="52">
        <v>347000</v>
      </c>
      <c r="R47" s="63">
        <f t="shared" si="3"/>
        <v>1482.0900000000256</v>
      </c>
      <c r="S47" s="64">
        <v>0</v>
      </c>
      <c r="T47" s="65">
        <v>0</v>
      </c>
      <c r="U47" s="66">
        <v>0</v>
      </c>
      <c r="V47" s="66">
        <v>0</v>
      </c>
      <c r="W47" s="43"/>
      <c r="X47" s="43">
        <v>2</v>
      </c>
      <c r="Y47" s="43"/>
      <c r="Z47" s="67">
        <v>3272562128</v>
      </c>
      <c r="AA47" s="56"/>
    </row>
    <row r="48" spans="1:27" s="73" customFormat="1" ht="20.25">
      <c r="A48" s="64">
        <v>38</v>
      </c>
      <c r="B48" s="132" t="s">
        <v>127</v>
      </c>
      <c r="C48" s="132" t="s">
        <v>143</v>
      </c>
      <c r="D48" s="46" t="s">
        <v>171</v>
      </c>
      <c r="E48" s="47">
        <v>9</v>
      </c>
      <c r="F48" s="48">
        <v>2541</v>
      </c>
      <c r="G48" s="52">
        <v>127</v>
      </c>
      <c r="H48" s="52">
        <v>392</v>
      </c>
      <c r="I48" s="52">
        <v>127</v>
      </c>
      <c r="J48" s="52">
        <v>392</v>
      </c>
      <c r="K48" s="52">
        <v>6</v>
      </c>
      <c r="L48" s="52">
        <v>6</v>
      </c>
      <c r="M48" s="52">
        <v>127</v>
      </c>
      <c r="N48" s="52">
        <v>392</v>
      </c>
      <c r="O48" s="71">
        <v>290456.65</v>
      </c>
      <c r="P48" s="52">
        <v>6</v>
      </c>
      <c r="Q48" s="52">
        <v>290000</v>
      </c>
      <c r="R48" s="63">
        <f t="shared" si="3"/>
        <v>456.6500000000233</v>
      </c>
      <c r="S48" s="64">
        <v>0</v>
      </c>
      <c r="T48" s="65">
        <v>0</v>
      </c>
      <c r="U48" s="66">
        <v>0</v>
      </c>
      <c r="V48" s="66">
        <v>0</v>
      </c>
      <c r="W48" s="43"/>
      <c r="X48" s="43">
        <v>2</v>
      </c>
      <c r="Y48" s="43"/>
      <c r="Z48" s="114" t="s">
        <v>222</v>
      </c>
      <c r="AA48" s="56"/>
    </row>
    <row r="49" spans="1:27" s="73" customFormat="1" ht="20.25">
      <c r="A49" s="64">
        <v>39</v>
      </c>
      <c r="B49" s="132" t="s">
        <v>127</v>
      </c>
      <c r="C49" s="132" t="s">
        <v>130</v>
      </c>
      <c r="D49" s="46" t="s">
        <v>172</v>
      </c>
      <c r="E49" s="47">
        <v>5</v>
      </c>
      <c r="F49" s="48">
        <v>2542</v>
      </c>
      <c r="G49" s="52">
        <v>163</v>
      </c>
      <c r="H49" s="52">
        <v>461</v>
      </c>
      <c r="I49" s="52">
        <v>163</v>
      </c>
      <c r="J49" s="52">
        <v>461</v>
      </c>
      <c r="K49" s="52">
        <v>9</v>
      </c>
      <c r="L49" s="52">
        <v>9</v>
      </c>
      <c r="M49" s="52">
        <v>163</v>
      </c>
      <c r="N49" s="52">
        <v>461</v>
      </c>
      <c r="O49" s="71">
        <v>318138.06</v>
      </c>
      <c r="P49" s="52">
        <v>9</v>
      </c>
      <c r="Q49" s="52">
        <v>318000</v>
      </c>
      <c r="R49" s="63">
        <f>O49-Q49</f>
        <v>138.05999999999767</v>
      </c>
      <c r="S49" s="64">
        <v>0</v>
      </c>
      <c r="T49" s="65">
        <v>0</v>
      </c>
      <c r="U49" s="66">
        <v>0</v>
      </c>
      <c r="V49" s="66">
        <v>0</v>
      </c>
      <c r="W49" s="43"/>
      <c r="X49" s="43">
        <v>2</v>
      </c>
      <c r="Y49" s="43"/>
      <c r="Z49" s="114" t="s">
        <v>198</v>
      </c>
      <c r="AA49" s="56"/>
    </row>
    <row r="50" spans="1:27" s="73" customFormat="1" ht="20.25">
      <c r="A50" s="64">
        <v>40</v>
      </c>
      <c r="B50" s="132" t="s">
        <v>127</v>
      </c>
      <c r="C50" s="132" t="s">
        <v>130</v>
      </c>
      <c r="D50" s="46" t="s">
        <v>173</v>
      </c>
      <c r="E50" s="47">
        <v>6</v>
      </c>
      <c r="F50" s="48">
        <v>2542</v>
      </c>
      <c r="G50" s="52">
        <v>195</v>
      </c>
      <c r="H50" s="52">
        <v>295</v>
      </c>
      <c r="I50" s="52">
        <v>195</v>
      </c>
      <c r="J50" s="52">
        <v>295</v>
      </c>
      <c r="K50" s="52">
        <v>9</v>
      </c>
      <c r="L50" s="52">
        <v>9</v>
      </c>
      <c r="M50" s="52">
        <v>195</v>
      </c>
      <c r="N50" s="52">
        <v>295</v>
      </c>
      <c r="O50" s="71">
        <v>347255.09</v>
      </c>
      <c r="P50" s="52">
        <v>9</v>
      </c>
      <c r="Q50" s="52">
        <v>345000</v>
      </c>
      <c r="R50" s="63">
        <f>O50-Q50</f>
        <v>2255.0900000000256</v>
      </c>
      <c r="S50" s="64">
        <v>0</v>
      </c>
      <c r="T50" s="65">
        <v>0</v>
      </c>
      <c r="U50" s="66">
        <v>0</v>
      </c>
      <c r="V50" s="66">
        <v>0</v>
      </c>
      <c r="W50" s="43"/>
      <c r="X50" s="43">
        <v>2</v>
      </c>
      <c r="Y50" s="43"/>
      <c r="Z50" s="114" t="s">
        <v>202</v>
      </c>
      <c r="AA50" s="56"/>
    </row>
    <row r="51" spans="1:27" s="73" customFormat="1" ht="20.25">
      <c r="A51" s="64">
        <v>41</v>
      </c>
      <c r="B51" s="132" t="s">
        <v>127</v>
      </c>
      <c r="C51" s="132" t="s">
        <v>143</v>
      </c>
      <c r="D51" s="46" t="s">
        <v>174</v>
      </c>
      <c r="E51" s="47">
        <v>7</v>
      </c>
      <c r="F51" s="48">
        <v>2542</v>
      </c>
      <c r="G51" s="52">
        <v>179</v>
      </c>
      <c r="H51" s="52">
        <v>545</v>
      </c>
      <c r="I51" s="52">
        <v>179</v>
      </c>
      <c r="J51" s="52">
        <v>545</v>
      </c>
      <c r="K51" s="52">
        <v>17</v>
      </c>
      <c r="L51" s="52">
        <v>17</v>
      </c>
      <c r="M51" s="52">
        <v>179</v>
      </c>
      <c r="N51" s="52">
        <v>545</v>
      </c>
      <c r="O51" s="71">
        <v>305345.42</v>
      </c>
      <c r="P51" s="52">
        <v>17</v>
      </c>
      <c r="Q51" s="52">
        <v>295000</v>
      </c>
      <c r="R51" s="63">
        <f>O51-Q51</f>
        <v>10345.419999999984</v>
      </c>
      <c r="S51" s="64">
        <v>0</v>
      </c>
      <c r="T51" s="65">
        <v>0</v>
      </c>
      <c r="U51" s="66">
        <v>0</v>
      </c>
      <c r="V51" s="66">
        <v>0</v>
      </c>
      <c r="W51" s="43"/>
      <c r="X51" s="43">
        <v>2</v>
      </c>
      <c r="Y51" s="43"/>
      <c r="Z51" s="114" t="s">
        <v>220</v>
      </c>
      <c r="AA51" s="56"/>
    </row>
    <row r="52" spans="1:27" s="73" customFormat="1" ht="20.25">
      <c r="A52" s="123">
        <v>42</v>
      </c>
      <c r="B52" s="126" t="s">
        <v>127</v>
      </c>
      <c r="C52" s="126" t="s">
        <v>143</v>
      </c>
      <c r="D52" s="42" t="s">
        <v>175</v>
      </c>
      <c r="E52" s="43">
        <v>8</v>
      </c>
      <c r="F52" s="44">
        <v>2542</v>
      </c>
      <c r="G52" s="52">
        <v>95</v>
      </c>
      <c r="H52" s="52">
        <v>368</v>
      </c>
      <c r="I52" s="52">
        <v>95</v>
      </c>
      <c r="J52" s="52">
        <v>368</v>
      </c>
      <c r="K52" s="52">
        <v>13</v>
      </c>
      <c r="L52" s="52">
        <v>13</v>
      </c>
      <c r="M52" s="52">
        <v>95</v>
      </c>
      <c r="N52" s="52">
        <v>368</v>
      </c>
      <c r="O52" s="71">
        <v>335668</v>
      </c>
      <c r="P52" s="52">
        <v>13</v>
      </c>
      <c r="Q52" s="52">
        <v>325000</v>
      </c>
      <c r="R52" s="63">
        <f>O52-Q52</f>
        <v>10668</v>
      </c>
      <c r="S52" s="64">
        <v>0</v>
      </c>
      <c r="T52" s="65">
        <v>0</v>
      </c>
      <c r="U52" s="66">
        <v>0</v>
      </c>
      <c r="V52" s="66">
        <v>0</v>
      </c>
      <c r="W52" s="43"/>
      <c r="X52" s="43">
        <v>2</v>
      </c>
      <c r="Y52" s="43"/>
      <c r="Z52" s="114" t="s">
        <v>219</v>
      </c>
      <c r="AA52" s="56"/>
    </row>
    <row r="53" spans="1:27" s="73" customFormat="1" ht="20.25">
      <c r="A53" s="64">
        <v>43</v>
      </c>
      <c r="B53" s="132" t="s">
        <v>127</v>
      </c>
      <c r="C53" s="132" t="s">
        <v>128</v>
      </c>
      <c r="D53" s="46" t="s">
        <v>176</v>
      </c>
      <c r="E53" s="47">
        <v>5</v>
      </c>
      <c r="F53" s="48">
        <v>2542</v>
      </c>
      <c r="G53" s="52">
        <v>106</v>
      </c>
      <c r="H53" s="52">
        <v>293</v>
      </c>
      <c r="I53" s="52">
        <v>106</v>
      </c>
      <c r="J53" s="52">
        <v>293</v>
      </c>
      <c r="K53" s="52">
        <v>10</v>
      </c>
      <c r="L53" s="52">
        <v>10</v>
      </c>
      <c r="M53" s="52">
        <v>106</v>
      </c>
      <c r="N53" s="52">
        <v>293</v>
      </c>
      <c r="O53" s="71">
        <v>315356.1</v>
      </c>
      <c r="P53" s="52">
        <v>10</v>
      </c>
      <c r="Q53" s="52">
        <v>283000</v>
      </c>
      <c r="R53" s="63">
        <f>O53-Q53</f>
        <v>32356.099999999977</v>
      </c>
      <c r="S53" s="64">
        <v>0</v>
      </c>
      <c r="T53" s="65">
        <v>0</v>
      </c>
      <c r="U53" s="66">
        <v>0</v>
      </c>
      <c r="V53" s="66">
        <v>0</v>
      </c>
      <c r="W53" s="43"/>
      <c r="X53" s="43">
        <v>2</v>
      </c>
      <c r="Y53" s="43"/>
      <c r="Z53" s="114" t="s">
        <v>196</v>
      </c>
      <c r="AA53" s="56"/>
    </row>
    <row r="54" spans="1:27" s="73" customFormat="1" ht="20.25">
      <c r="A54" s="64">
        <v>44</v>
      </c>
      <c r="B54" s="132" t="s">
        <v>127</v>
      </c>
      <c r="C54" s="132" t="s">
        <v>134</v>
      </c>
      <c r="D54" s="46" t="s">
        <v>177</v>
      </c>
      <c r="E54" s="47">
        <v>5</v>
      </c>
      <c r="F54" s="48">
        <v>2543</v>
      </c>
      <c r="G54" s="52">
        <v>286</v>
      </c>
      <c r="H54" s="52">
        <v>851</v>
      </c>
      <c r="I54" s="52">
        <v>286</v>
      </c>
      <c r="J54" s="52">
        <v>851</v>
      </c>
      <c r="K54" s="52">
        <v>32</v>
      </c>
      <c r="L54" s="52">
        <v>32</v>
      </c>
      <c r="M54" s="52">
        <v>286</v>
      </c>
      <c r="N54" s="52">
        <v>851</v>
      </c>
      <c r="O54" s="71">
        <v>320307.77</v>
      </c>
      <c r="P54" s="63">
        <v>32</v>
      </c>
      <c r="Q54" s="52">
        <v>319000</v>
      </c>
      <c r="R54" s="63">
        <f aca="true" t="shared" si="4" ref="R54:R65">O54-Q54</f>
        <v>1307.7700000000186</v>
      </c>
      <c r="S54" s="64">
        <v>0</v>
      </c>
      <c r="T54" s="65">
        <v>0</v>
      </c>
      <c r="U54" s="66">
        <v>0</v>
      </c>
      <c r="V54" s="66">
        <v>0</v>
      </c>
      <c r="W54" s="43"/>
      <c r="X54" s="43">
        <v>2</v>
      </c>
      <c r="Y54" s="43"/>
      <c r="Z54" s="114" t="s">
        <v>225</v>
      </c>
      <c r="AA54" s="56"/>
    </row>
    <row r="55" spans="1:27" s="73" customFormat="1" ht="20.25">
      <c r="A55" s="64">
        <v>45</v>
      </c>
      <c r="B55" s="132" t="s">
        <v>127</v>
      </c>
      <c r="C55" s="132" t="s">
        <v>143</v>
      </c>
      <c r="D55" s="46" t="s">
        <v>178</v>
      </c>
      <c r="E55" s="47">
        <v>2</v>
      </c>
      <c r="F55" s="48">
        <v>2543</v>
      </c>
      <c r="G55" s="52">
        <v>139</v>
      </c>
      <c r="H55" s="52">
        <v>436</v>
      </c>
      <c r="I55" s="52">
        <v>139</v>
      </c>
      <c r="J55" s="52">
        <v>436</v>
      </c>
      <c r="K55" s="52">
        <v>10</v>
      </c>
      <c r="L55" s="52">
        <v>10</v>
      </c>
      <c r="M55" s="52">
        <v>139</v>
      </c>
      <c r="N55" s="52">
        <v>436</v>
      </c>
      <c r="O55" s="71">
        <v>311844.08</v>
      </c>
      <c r="P55" s="52">
        <v>10</v>
      </c>
      <c r="Q55" s="52">
        <v>300000</v>
      </c>
      <c r="R55" s="63">
        <f t="shared" si="4"/>
        <v>11844.080000000016</v>
      </c>
      <c r="S55" s="64">
        <v>0</v>
      </c>
      <c r="T55" s="65">
        <v>0</v>
      </c>
      <c r="U55" s="66">
        <v>0</v>
      </c>
      <c r="V55" s="66">
        <v>0</v>
      </c>
      <c r="W55" s="43"/>
      <c r="X55" s="43">
        <v>2</v>
      </c>
      <c r="Y55" s="43"/>
      <c r="Z55" s="114" t="s">
        <v>216</v>
      </c>
      <c r="AA55" s="56"/>
    </row>
    <row r="56" spans="1:27" s="73" customFormat="1" ht="20.25">
      <c r="A56" s="64">
        <v>46</v>
      </c>
      <c r="B56" s="132" t="s">
        <v>127</v>
      </c>
      <c r="C56" s="132" t="s">
        <v>143</v>
      </c>
      <c r="D56" s="46" t="s">
        <v>179</v>
      </c>
      <c r="E56" s="47">
        <v>5</v>
      </c>
      <c r="F56" s="48">
        <v>2543</v>
      </c>
      <c r="G56" s="52">
        <v>127</v>
      </c>
      <c r="H56" s="52">
        <v>474</v>
      </c>
      <c r="I56" s="52">
        <v>127</v>
      </c>
      <c r="J56" s="52">
        <v>474</v>
      </c>
      <c r="K56" s="52">
        <v>31</v>
      </c>
      <c r="L56" s="52">
        <v>31</v>
      </c>
      <c r="M56" s="52">
        <v>127</v>
      </c>
      <c r="N56" s="52">
        <v>474</v>
      </c>
      <c r="O56" s="71">
        <v>297599.11</v>
      </c>
      <c r="P56" s="52">
        <v>31</v>
      </c>
      <c r="Q56" s="52">
        <v>276000</v>
      </c>
      <c r="R56" s="63">
        <f t="shared" si="4"/>
        <v>21599.109999999986</v>
      </c>
      <c r="S56" s="64">
        <v>0</v>
      </c>
      <c r="T56" s="65">
        <v>0</v>
      </c>
      <c r="U56" s="66">
        <v>0</v>
      </c>
      <c r="V56" s="66">
        <v>0</v>
      </c>
      <c r="W56" s="43"/>
      <c r="X56" s="43">
        <v>2</v>
      </c>
      <c r="Y56" s="43"/>
      <c r="Z56" s="114" t="s">
        <v>221</v>
      </c>
      <c r="AA56" s="56"/>
    </row>
    <row r="57" spans="1:27" s="73" customFormat="1" ht="20.25">
      <c r="A57" s="64">
        <v>47</v>
      </c>
      <c r="B57" s="132" t="s">
        <v>127</v>
      </c>
      <c r="C57" s="132" t="s">
        <v>143</v>
      </c>
      <c r="D57" s="46" t="s">
        <v>180</v>
      </c>
      <c r="E57" s="47">
        <v>6</v>
      </c>
      <c r="F57" s="48">
        <v>2543</v>
      </c>
      <c r="G57" s="52">
        <v>107</v>
      </c>
      <c r="H57" s="52">
        <v>265</v>
      </c>
      <c r="I57" s="52">
        <v>107</v>
      </c>
      <c r="J57" s="52">
        <v>265</v>
      </c>
      <c r="K57" s="52">
        <v>12</v>
      </c>
      <c r="L57" s="52">
        <v>12</v>
      </c>
      <c r="M57" s="52">
        <v>107</v>
      </c>
      <c r="N57" s="52">
        <v>265</v>
      </c>
      <c r="O57" s="71">
        <v>301573.58</v>
      </c>
      <c r="P57" s="52">
        <v>12</v>
      </c>
      <c r="Q57" s="52">
        <v>300000</v>
      </c>
      <c r="R57" s="63">
        <f t="shared" si="4"/>
        <v>1573.5800000000163</v>
      </c>
      <c r="S57" s="64">
        <v>0</v>
      </c>
      <c r="T57" s="65">
        <v>0</v>
      </c>
      <c r="U57" s="66">
        <v>0</v>
      </c>
      <c r="V57" s="66">
        <v>0</v>
      </c>
      <c r="W57" s="43"/>
      <c r="X57" s="43">
        <v>2</v>
      </c>
      <c r="Y57" s="43"/>
      <c r="Z57" s="67">
        <v>3272562178</v>
      </c>
      <c r="AA57" s="56"/>
    </row>
    <row r="58" spans="1:27" s="73" customFormat="1" ht="20.25">
      <c r="A58" s="64">
        <v>48</v>
      </c>
      <c r="B58" s="132" t="s">
        <v>127</v>
      </c>
      <c r="C58" s="132" t="s">
        <v>134</v>
      </c>
      <c r="D58" s="46" t="s">
        <v>181</v>
      </c>
      <c r="E58" s="47">
        <v>13</v>
      </c>
      <c r="F58" s="48">
        <v>2544</v>
      </c>
      <c r="G58" s="52">
        <v>54</v>
      </c>
      <c r="H58" s="52">
        <v>191</v>
      </c>
      <c r="I58" s="52">
        <v>54</v>
      </c>
      <c r="J58" s="52">
        <v>191</v>
      </c>
      <c r="K58" s="52">
        <v>14</v>
      </c>
      <c r="L58" s="52">
        <v>14</v>
      </c>
      <c r="M58" s="52">
        <v>54</v>
      </c>
      <c r="N58" s="52">
        <v>191</v>
      </c>
      <c r="O58" s="42">
        <v>288141.36</v>
      </c>
      <c r="P58" s="44">
        <v>14</v>
      </c>
      <c r="Q58" s="128">
        <v>146600</v>
      </c>
      <c r="R58" s="63">
        <f t="shared" si="4"/>
        <v>141541.36</v>
      </c>
      <c r="S58" s="64">
        <v>0</v>
      </c>
      <c r="T58" s="65">
        <v>0</v>
      </c>
      <c r="U58" s="66">
        <v>0</v>
      </c>
      <c r="V58" s="66">
        <v>0</v>
      </c>
      <c r="W58" s="43">
        <v>1</v>
      </c>
      <c r="X58" s="43"/>
      <c r="Y58" s="43"/>
      <c r="Z58" s="128" t="s">
        <v>233</v>
      </c>
      <c r="AA58" s="56"/>
    </row>
    <row r="59" spans="1:27" s="73" customFormat="1" ht="20.25">
      <c r="A59" s="64">
        <v>49</v>
      </c>
      <c r="B59" s="132" t="s">
        <v>127</v>
      </c>
      <c r="C59" s="132" t="s">
        <v>130</v>
      </c>
      <c r="D59" s="46" t="s">
        <v>182</v>
      </c>
      <c r="E59" s="47">
        <v>7</v>
      </c>
      <c r="F59" s="48">
        <v>2544</v>
      </c>
      <c r="G59" s="52">
        <v>100</v>
      </c>
      <c r="H59" s="52">
        <v>363</v>
      </c>
      <c r="I59" s="52">
        <v>100</v>
      </c>
      <c r="J59" s="52">
        <v>363</v>
      </c>
      <c r="K59" s="52">
        <v>6</v>
      </c>
      <c r="L59" s="52">
        <v>6</v>
      </c>
      <c r="M59" s="52">
        <v>100</v>
      </c>
      <c r="N59" s="52">
        <v>363</v>
      </c>
      <c r="O59" s="71">
        <v>329187.2</v>
      </c>
      <c r="P59" s="52">
        <v>6</v>
      </c>
      <c r="Q59" s="52">
        <v>329000</v>
      </c>
      <c r="R59" s="63">
        <f t="shared" si="4"/>
        <v>187.20000000001164</v>
      </c>
      <c r="S59" s="64">
        <v>0</v>
      </c>
      <c r="T59" s="65">
        <v>0</v>
      </c>
      <c r="U59" s="66">
        <v>0</v>
      </c>
      <c r="V59" s="66">
        <v>0</v>
      </c>
      <c r="W59" s="43"/>
      <c r="X59" s="43">
        <v>2</v>
      </c>
      <c r="Y59" s="43"/>
      <c r="Z59" s="114" t="s">
        <v>203</v>
      </c>
      <c r="AA59" s="56"/>
    </row>
    <row r="60" spans="1:27" s="73" customFormat="1" ht="20.25">
      <c r="A60" s="64">
        <v>50</v>
      </c>
      <c r="B60" s="132" t="s">
        <v>127</v>
      </c>
      <c r="C60" s="132" t="s">
        <v>140</v>
      </c>
      <c r="D60" s="46" t="s">
        <v>183</v>
      </c>
      <c r="E60" s="47">
        <v>1</v>
      </c>
      <c r="F60" s="48">
        <v>2544</v>
      </c>
      <c r="G60" s="52">
        <v>232</v>
      </c>
      <c r="H60" s="52">
        <v>602</v>
      </c>
      <c r="I60" s="52">
        <v>232</v>
      </c>
      <c r="J60" s="52">
        <v>602</v>
      </c>
      <c r="K60" s="52">
        <v>6</v>
      </c>
      <c r="L60" s="52">
        <v>6</v>
      </c>
      <c r="M60" s="52">
        <v>232</v>
      </c>
      <c r="N60" s="52">
        <v>602</v>
      </c>
      <c r="O60" s="71">
        <v>302003.25</v>
      </c>
      <c r="P60" s="52">
        <v>6</v>
      </c>
      <c r="Q60" s="52">
        <v>300000</v>
      </c>
      <c r="R60" s="63">
        <f t="shared" si="4"/>
        <v>2003.25</v>
      </c>
      <c r="S60" s="64">
        <v>0</v>
      </c>
      <c r="T60" s="65">
        <v>0</v>
      </c>
      <c r="U60" s="66">
        <v>0</v>
      </c>
      <c r="V60" s="66">
        <v>0</v>
      </c>
      <c r="W60" s="43"/>
      <c r="X60" s="43">
        <v>2</v>
      </c>
      <c r="Y60" s="43"/>
      <c r="Z60" s="67">
        <v>3272955430</v>
      </c>
      <c r="AA60" s="56"/>
    </row>
    <row r="61" spans="1:27" s="73" customFormat="1" ht="20.25">
      <c r="A61" s="64">
        <v>51</v>
      </c>
      <c r="B61" s="132" t="s">
        <v>127</v>
      </c>
      <c r="C61" s="132" t="s">
        <v>140</v>
      </c>
      <c r="D61" s="46" t="s">
        <v>184</v>
      </c>
      <c r="E61" s="47">
        <v>4</v>
      </c>
      <c r="F61" s="48">
        <v>2544</v>
      </c>
      <c r="G61" s="52">
        <v>72</v>
      </c>
      <c r="H61" s="52">
        <v>187</v>
      </c>
      <c r="I61" s="52">
        <v>72</v>
      </c>
      <c r="J61" s="52">
        <v>187</v>
      </c>
      <c r="K61" s="52">
        <v>25</v>
      </c>
      <c r="L61" s="52">
        <v>25</v>
      </c>
      <c r="M61" s="52">
        <v>72</v>
      </c>
      <c r="N61" s="52">
        <v>187</v>
      </c>
      <c r="O61" s="71">
        <v>293536</v>
      </c>
      <c r="P61" s="52">
        <v>25</v>
      </c>
      <c r="Q61" s="52">
        <v>291000</v>
      </c>
      <c r="R61" s="63">
        <f t="shared" si="4"/>
        <v>2536</v>
      </c>
      <c r="S61" s="64">
        <v>0</v>
      </c>
      <c r="T61" s="65">
        <v>0</v>
      </c>
      <c r="U61" s="66">
        <v>0</v>
      </c>
      <c r="V61" s="66">
        <v>0</v>
      </c>
      <c r="W61" s="43">
        <v>1</v>
      </c>
      <c r="X61" s="43"/>
      <c r="Y61" s="43"/>
      <c r="Z61" s="114" t="s">
        <v>208</v>
      </c>
      <c r="AA61" s="56"/>
    </row>
    <row r="62" spans="1:27" s="73" customFormat="1" ht="20.25">
      <c r="A62" s="64">
        <v>52</v>
      </c>
      <c r="B62" s="132" t="s">
        <v>127</v>
      </c>
      <c r="C62" s="132" t="s">
        <v>140</v>
      </c>
      <c r="D62" s="46" t="s">
        <v>185</v>
      </c>
      <c r="E62" s="47">
        <v>8</v>
      </c>
      <c r="F62" s="48">
        <v>2544</v>
      </c>
      <c r="G62" s="52">
        <v>117</v>
      </c>
      <c r="H62" s="52">
        <v>291</v>
      </c>
      <c r="I62" s="52">
        <v>117</v>
      </c>
      <c r="J62" s="52">
        <v>291</v>
      </c>
      <c r="K62" s="52">
        <v>15</v>
      </c>
      <c r="L62" s="52">
        <v>15</v>
      </c>
      <c r="M62" s="52">
        <v>117</v>
      </c>
      <c r="N62" s="52">
        <v>291</v>
      </c>
      <c r="O62" s="71">
        <v>354768.58</v>
      </c>
      <c r="P62" s="52">
        <v>15</v>
      </c>
      <c r="Q62" s="52">
        <v>341000</v>
      </c>
      <c r="R62" s="63">
        <f t="shared" si="4"/>
        <v>13768.580000000016</v>
      </c>
      <c r="S62" s="64">
        <v>0</v>
      </c>
      <c r="T62" s="65">
        <v>0</v>
      </c>
      <c r="U62" s="66">
        <v>0</v>
      </c>
      <c r="V62" s="66">
        <v>0</v>
      </c>
      <c r="W62" s="43"/>
      <c r="X62" s="43">
        <v>2</v>
      </c>
      <c r="Y62" s="43"/>
      <c r="Z62" s="114" t="s">
        <v>212</v>
      </c>
      <c r="AA62" s="56"/>
    </row>
    <row r="63" spans="1:27" s="73" customFormat="1" ht="20.25">
      <c r="A63" s="64">
        <v>53</v>
      </c>
      <c r="B63" s="132" t="s">
        <v>127</v>
      </c>
      <c r="C63" s="132" t="s">
        <v>140</v>
      </c>
      <c r="D63" s="46" t="s">
        <v>186</v>
      </c>
      <c r="E63" s="47">
        <v>9</v>
      </c>
      <c r="F63" s="48">
        <v>2544</v>
      </c>
      <c r="G63" s="52">
        <v>54</v>
      </c>
      <c r="H63" s="52">
        <v>139</v>
      </c>
      <c r="I63" s="52">
        <v>54</v>
      </c>
      <c r="J63" s="52">
        <v>139</v>
      </c>
      <c r="K63" s="52">
        <v>24</v>
      </c>
      <c r="L63" s="52">
        <v>24</v>
      </c>
      <c r="M63" s="52">
        <v>54</v>
      </c>
      <c r="N63" s="52">
        <v>139</v>
      </c>
      <c r="O63" s="71">
        <v>306202.29</v>
      </c>
      <c r="P63" s="52">
        <v>24</v>
      </c>
      <c r="Q63" s="52">
        <v>298000</v>
      </c>
      <c r="R63" s="63">
        <f t="shared" si="4"/>
        <v>8202.289999999979</v>
      </c>
      <c r="S63" s="64">
        <v>0</v>
      </c>
      <c r="T63" s="65">
        <v>0</v>
      </c>
      <c r="U63" s="66">
        <v>0</v>
      </c>
      <c r="V63" s="66">
        <v>0</v>
      </c>
      <c r="W63" s="43"/>
      <c r="X63" s="43">
        <v>2</v>
      </c>
      <c r="Y63" s="43"/>
      <c r="Z63" s="67">
        <v>3272819498</v>
      </c>
      <c r="AA63" s="56"/>
    </row>
    <row r="64" spans="1:27" s="73" customFormat="1" ht="20.25">
      <c r="A64" s="64">
        <v>54</v>
      </c>
      <c r="B64" s="132" t="s">
        <v>127</v>
      </c>
      <c r="C64" s="132" t="s">
        <v>140</v>
      </c>
      <c r="D64" s="46" t="s">
        <v>187</v>
      </c>
      <c r="E64" s="47">
        <v>13</v>
      </c>
      <c r="F64" s="48">
        <v>2544</v>
      </c>
      <c r="G64" s="52">
        <v>182</v>
      </c>
      <c r="H64" s="52">
        <v>530</v>
      </c>
      <c r="I64" s="52">
        <v>182</v>
      </c>
      <c r="J64" s="52">
        <v>530</v>
      </c>
      <c r="K64" s="52">
        <v>30</v>
      </c>
      <c r="L64" s="52">
        <v>30</v>
      </c>
      <c r="M64" s="52">
        <v>182</v>
      </c>
      <c r="N64" s="52">
        <v>530</v>
      </c>
      <c r="O64" s="71">
        <v>303631.3</v>
      </c>
      <c r="P64" s="52">
        <v>30</v>
      </c>
      <c r="Q64" s="52">
        <v>267500</v>
      </c>
      <c r="R64" s="63">
        <f t="shared" si="4"/>
        <v>36131.29999999999</v>
      </c>
      <c r="S64" s="64">
        <v>0</v>
      </c>
      <c r="T64" s="65">
        <v>0</v>
      </c>
      <c r="U64" s="66">
        <v>0</v>
      </c>
      <c r="V64" s="66">
        <v>0</v>
      </c>
      <c r="W64" s="43"/>
      <c r="X64" s="43">
        <v>2</v>
      </c>
      <c r="Y64" s="43"/>
      <c r="Z64" s="67">
        <v>3272817967</v>
      </c>
      <c r="AA64" s="56"/>
    </row>
    <row r="65" spans="1:27" s="73" customFormat="1" ht="20.25">
      <c r="A65" s="64">
        <v>55</v>
      </c>
      <c r="B65" s="132" t="s">
        <v>127</v>
      </c>
      <c r="C65" s="132" t="s">
        <v>140</v>
      </c>
      <c r="D65" s="49" t="s">
        <v>188</v>
      </c>
      <c r="E65" s="47">
        <v>14</v>
      </c>
      <c r="F65" s="48">
        <v>2544</v>
      </c>
      <c r="G65" s="52">
        <v>70</v>
      </c>
      <c r="H65" s="52">
        <v>209</v>
      </c>
      <c r="I65" s="52">
        <v>70</v>
      </c>
      <c r="J65" s="52">
        <v>209</v>
      </c>
      <c r="K65" s="52">
        <v>23</v>
      </c>
      <c r="L65" s="52">
        <v>23</v>
      </c>
      <c r="M65" s="52">
        <v>70</v>
      </c>
      <c r="N65" s="52">
        <v>209</v>
      </c>
      <c r="O65" s="71">
        <v>285473.76</v>
      </c>
      <c r="P65" s="52">
        <v>23</v>
      </c>
      <c r="Q65" s="52">
        <v>275000</v>
      </c>
      <c r="R65" s="63">
        <f t="shared" si="4"/>
        <v>10473.76000000001</v>
      </c>
      <c r="S65" s="64">
        <v>0</v>
      </c>
      <c r="T65" s="65">
        <v>0</v>
      </c>
      <c r="U65" s="66">
        <v>0</v>
      </c>
      <c r="V65" s="66">
        <v>0</v>
      </c>
      <c r="W65" s="43"/>
      <c r="X65" s="43">
        <v>2</v>
      </c>
      <c r="Y65" s="43"/>
      <c r="Z65" s="114" t="s">
        <v>215</v>
      </c>
      <c r="AA65" s="56"/>
    </row>
    <row r="66" spans="1:27" s="73" customFormat="1" ht="20.25">
      <c r="A66" s="64">
        <v>56</v>
      </c>
      <c r="B66" s="132" t="s">
        <v>127</v>
      </c>
      <c r="C66" s="132" t="s">
        <v>127</v>
      </c>
      <c r="D66" s="46" t="s">
        <v>189</v>
      </c>
      <c r="E66" s="47">
        <v>3</v>
      </c>
      <c r="F66" s="48">
        <v>2544</v>
      </c>
      <c r="G66" s="52">
        <v>110</v>
      </c>
      <c r="H66" s="52">
        <v>197</v>
      </c>
      <c r="I66" s="52">
        <v>110</v>
      </c>
      <c r="J66" s="52">
        <v>197</v>
      </c>
      <c r="K66" s="52">
        <v>10</v>
      </c>
      <c r="L66" s="52">
        <v>300000</v>
      </c>
      <c r="M66" s="52">
        <v>110</v>
      </c>
      <c r="N66" s="52">
        <v>197</v>
      </c>
      <c r="O66" s="71">
        <v>306148.39</v>
      </c>
      <c r="P66" s="52">
        <v>10</v>
      </c>
      <c r="Q66" s="52">
        <v>300000</v>
      </c>
      <c r="R66" s="63">
        <f>O66-Q66</f>
        <v>6148.390000000014</v>
      </c>
      <c r="S66" s="64">
        <v>0</v>
      </c>
      <c r="T66" s="65">
        <v>0</v>
      </c>
      <c r="U66" s="66">
        <v>0</v>
      </c>
      <c r="V66" s="66">
        <v>0</v>
      </c>
      <c r="W66" s="43"/>
      <c r="X66" s="43">
        <v>2</v>
      </c>
      <c r="Y66" s="43"/>
      <c r="Z66" s="67">
        <v>20084907920</v>
      </c>
      <c r="AA66" s="56"/>
    </row>
    <row r="67" spans="1:27" s="97" customFormat="1" ht="19.5" customHeight="1">
      <c r="A67" s="96"/>
      <c r="B67" s="51"/>
      <c r="C67" s="51"/>
      <c r="D67" s="51"/>
      <c r="E67" s="51"/>
      <c r="F67" s="51"/>
      <c r="G67" s="51"/>
      <c r="H67" s="51"/>
      <c r="I67" s="53"/>
      <c r="J67" s="53"/>
      <c r="K67" s="53"/>
      <c r="L67" s="53"/>
      <c r="M67" s="53"/>
      <c r="N67" s="53"/>
      <c r="O67" s="54"/>
      <c r="P67" s="53"/>
      <c r="Q67" s="61"/>
      <c r="R67" s="54"/>
      <c r="S67" s="54"/>
      <c r="T67" s="54"/>
      <c r="U67" s="54"/>
      <c r="V67" s="54"/>
      <c r="W67" s="55"/>
      <c r="X67" s="55"/>
      <c r="Y67" s="55"/>
      <c r="Z67" s="57"/>
      <c r="AA67" s="62"/>
    </row>
    <row r="68" spans="1:27" s="97" customFormat="1" ht="19.5" customHeight="1">
      <c r="A68" s="96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98"/>
      <c r="P68" s="99"/>
      <c r="Q68" s="100"/>
      <c r="R68" s="101"/>
      <c r="S68" s="98"/>
      <c r="T68" s="101"/>
      <c r="U68" s="101"/>
      <c r="V68" s="101"/>
      <c r="W68" s="51"/>
      <c r="X68" s="51"/>
      <c r="Y68" s="51"/>
      <c r="Z68" s="51"/>
      <c r="AA68" s="51"/>
    </row>
    <row r="69" spans="1:27" ht="21" thickBot="1">
      <c r="A69" s="160" t="s">
        <v>42</v>
      </c>
      <c r="B69" s="161"/>
      <c r="C69" s="161"/>
      <c r="D69" s="161"/>
      <c r="E69" s="161"/>
      <c r="F69" s="162"/>
      <c r="G69" s="102"/>
      <c r="H69" s="102"/>
      <c r="I69" s="102"/>
      <c r="J69" s="102"/>
      <c r="K69" s="102"/>
      <c r="L69" s="102"/>
      <c r="M69" s="102"/>
      <c r="N69" s="102"/>
      <c r="O69" s="103">
        <f>SUM(O11:O68)</f>
        <v>17975207.230000004</v>
      </c>
      <c r="P69" s="102">
        <f aca="true" t="shared" si="5" ref="P69:Y69">SUM(P11:P68)</f>
        <v>1246</v>
      </c>
      <c r="Q69" s="102">
        <f t="shared" si="5"/>
        <v>16904400</v>
      </c>
      <c r="R69" s="103">
        <f t="shared" si="5"/>
        <v>790807.2300000003</v>
      </c>
      <c r="S69" s="102">
        <f t="shared" si="5"/>
        <v>280000</v>
      </c>
      <c r="T69" s="102">
        <f t="shared" si="5"/>
        <v>0</v>
      </c>
      <c r="U69" s="102">
        <f t="shared" si="5"/>
        <v>0</v>
      </c>
      <c r="V69" s="102">
        <f t="shared" si="5"/>
        <v>0</v>
      </c>
      <c r="W69" s="102">
        <f t="shared" si="5"/>
        <v>4</v>
      </c>
      <c r="X69" s="102">
        <f t="shared" si="5"/>
        <v>104</v>
      </c>
      <c r="Y69" s="102">
        <f t="shared" si="5"/>
        <v>0</v>
      </c>
      <c r="Z69" s="115"/>
      <c r="AA69" s="116"/>
    </row>
    <row r="70" spans="1:27" ht="20.25">
      <c r="A70" s="133"/>
      <c r="B70" s="133"/>
      <c r="C70" s="133"/>
      <c r="D70" s="133"/>
      <c r="E70" s="133"/>
      <c r="F70" s="133"/>
      <c r="G70" s="104"/>
      <c r="H70" s="104"/>
      <c r="I70" s="104"/>
      <c r="J70" s="104"/>
      <c r="K70" s="104"/>
      <c r="L70" s="104"/>
      <c r="M70" s="104"/>
      <c r="N70" s="104"/>
      <c r="O70" s="134"/>
      <c r="P70" s="104"/>
      <c r="Q70" s="104"/>
      <c r="R70" s="134"/>
      <c r="S70" s="104"/>
      <c r="T70" s="104"/>
      <c r="U70" s="104"/>
      <c r="V70" s="104"/>
      <c r="W70" s="104"/>
      <c r="X70" s="104"/>
      <c r="Y70" s="104"/>
      <c r="Z70" s="117"/>
      <c r="AA70" s="118"/>
    </row>
    <row r="71" spans="1:27" ht="20.25">
      <c r="A71" s="72"/>
      <c r="B71" s="72"/>
      <c r="C71" s="72"/>
      <c r="D71" s="72"/>
      <c r="E71" s="72"/>
      <c r="F71" s="72"/>
      <c r="G71" s="104"/>
      <c r="H71" s="104"/>
      <c r="I71" s="104"/>
      <c r="J71" s="72" t="s">
        <v>243</v>
      </c>
      <c r="K71" s="105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17"/>
      <c r="AA71" s="118"/>
    </row>
    <row r="72" spans="1:27" ht="20.25">
      <c r="A72" s="72"/>
      <c r="B72" s="119" t="s">
        <v>123</v>
      </c>
      <c r="C72" s="72"/>
      <c r="D72" s="72"/>
      <c r="E72" s="72"/>
      <c r="F72" s="72"/>
      <c r="G72" s="104"/>
      <c r="H72" s="104"/>
      <c r="I72" s="104"/>
      <c r="J72" s="72" t="s">
        <v>241</v>
      </c>
      <c r="K72" s="105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17"/>
      <c r="AA72" s="118"/>
    </row>
    <row r="73" spans="1:27" ht="20.25">
      <c r="A73" s="72"/>
      <c r="B73" s="72"/>
      <c r="C73" s="72"/>
      <c r="D73" s="72"/>
      <c r="E73" s="72"/>
      <c r="F73" s="72"/>
      <c r="G73" s="104"/>
      <c r="H73" s="104"/>
      <c r="I73" s="104"/>
      <c r="J73" s="72" t="s">
        <v>242</v>
      </c>
      <c r="K73" s="105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17"/>
      <c r="AA73" s="118"/>
    </row>
    <row r="74" spans="1:27" ht="20.25">
      <c r="A74" s="72"/>
      <c r="B74" s="72"/>
      <c r="C74" s="72"/>
      <c r="D74" s="72"/>
      <c r="E74" s="72"/>
      <c r="F74" s="72"/>
      <c r="G74" s="104"/>
      <c r="H74" s="104"/>
      <c r="I74" s="104"/>
      <c r="J74" s="72" t="s">
        <v>96</v>
      </c>
      <c r="K74" s="105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17"/>
      <c r="AA74" s="118"/>
    </row>
    <row r="75" spans="1:6" ht="20.25">
      <c r="A75" s="72" t="s">
        <v>193</v>
      </c>
      <c r="B75" s="72"/>
      <c r="C75" s="72"/>
      <c r="D75" s="72"/>
      <c r="E75" s="72"/>
      <c r="F75" s="72"/>
    </row>
    <row r="76" spans="1:2" ht="20.25">
      <c r="A76" s="120" t="s">
        <v>86</v>
      </c>
      <c r="B76" s="106"/>
    </row>
    <row r="77" spans="2:7" ht="20.25">
      <c r="B77" s="107" t="s">
        <v>75</v>
      </c>
      <c r="C77" s="72" t="s">
        <v>98</v>
      </c>
      <c r="G77" s="108"/>
    </row>
    <row r="78" spans="2:7" ht="20.25">
      <c r="B78" s="107" t="s">
        <v>76</v>
      </c>
      <c r="C78" s="72" t="s">
        <v>99</v>
      </c>
      <c r="G78" s="108"/>
    </row>
    <row r="79" spans="2:7" ht="20.25">
      <c r="B79" s="107" t="s">
        <v>77</v>
      </c>
      <c r="C79" s="107" t="s">
        <v>194</v>
      </c>
      <c r="G79" s="108"/>
    </row>
    <row r="80" spans="2:17" ht="20.25">
      <c r="B80" s="107"/>
      <c r="C80" s="107" t="s">
        <v>106</v>
      </c>
      <c r="G80" s="108"/>
      <c r="P80" s="159"/>
      <c r="Q80" s="159"/>
    </row>
    <row r="81" spans="2:7" ht="20.25">
      <c r="B81" s="107" t="s">
        <v>79</v>
      </c>
      <c r="C81" s="107" t="s">
        <v>100</v>
      </c>
      <c r="G81" s="108"/>
    </row>
    <row r="82" spans="2:17" ht="20.25">
      <c r="B82" s="107" t="s">
        <v>80</v>
      </c>
      <c r="C82" s="107" t="s">
        <v>78</v>
      </c>
      <c r="N82" s="109"/>
      <c r="O82" s="109"/>
      <c r="P82" s="109"/>
      <c r="Q82" s="109"/>
    </row>
    <row r="83" spans="2:3" ht="20.25">
      <c r="B83" s="107" t="s">
        <v>81</v>
      </c>
      <c r="C83" s="107" t="s">
        <v>101</v>
      </c>
    </row>
    <row r="84" spans="2:3" ht="20.25">
      <c r="B84" s="107" t="s">
        <v>82</v>
      </c>
      <c r="C84" s="107" t="s">
        <v>102</v>
      </c>
    </row>
    <row r="85" spans="2:3" ht="20.25">
      <c r="B85" s="107" t="s">
        <v>83</v>
      </c>
      <c r="C85" s="107" t="s">
        <v>107</v>
      </c>
    </row>
    <row r="86" spans="2:3" ht="20.25">
      <c r="B86" s="107" t="s">
        <v>85</v>
      </c>
      <c r="C86" s="107" t="s">
        <v>108</v>
      </c>
    </row>
    <row r="87" spans="2:3" ht="20.25">
      <c r="B87" s="107" t="s">
        <v>87</v>
      </c>
      <c r="C87" s="107" t="s">
        <v>84</v>
      </c>
    </row>
    <row r="88" spans="2:3" ht="20.25">
      <c r="B88" s="107" t="s">
        <v>89</v>
      </c>
      <c r="C88" s="107" t="s">
        <v>103</v>
      </c>
    </row>
    <row r="89" spans="2:3" ht="20.25">
      <c r="B89" s="107" t="s">
        <v>109</v>
      </c>
      <c r="C89" s="107" t="s">
        <v>88</v>
      </c>
    </row>
    <row r="90" spans="2:3" ht="20.25">
      <c r="B90" s="107" t="s">
        <v>90</v>
      </c>
      <c r="C90" s="107" t="s">
        <v>195</v>
      </c>
    </row>
    <row r="91" spans="2:3" ht="20.25">
      <c r="B91" s="107" t="s">
        <v>92</v>
      </c>
      <c r="C91" s="107" t="s">
        <v>91</v>
      </c>
    </row>
    <row r="92" spans="2:3" ht="20.25">
      <c r="B92" s="107" t="s">
        <v>93</v>
      </c>
      <c r="C92" s="107" t="s">
        <v>114</v>
      </c>
    </row>
    <row r="93" spans="2:3" ht="20.25">
      <c r="B93" s="107" t="s">
        <v>95</v>
      </c>
      <c r="C93" s="107" t="s">
        <v>120</v>
      </c>
    </row>
    <row r="94" spans="2:3" ht="20.25">
      <c r="B94" s="107" t="s">
        <v>111</v>
      </c>
      <c r="C94" s="107" t="s">
        <v>94</v>
      </c>
    </row>
    <row r="95" spans="2:3" ht="20.25">
      <c r="B95" s="107" t="s">
        <v>113</v>
      </c>
      <c r="C95" s="107" t="s">
        <v>112</v>
      </c>
    </row>
    <row r="96" spans="2:3" ht="20.25">
      <c r="B96" s="107" t="s">
        <v>121</v>
      </c>
      <c r="C96" s="107" t="s">
        <v>110</v>
      </c>
    </row>
    <row r="97" spans="2:3" ht="20.25">
      <c r="B97" s="107"/>
      <c r="C97" s="107"/>
    </row>
    <row r="98" spans="2:3" ht="20.25">
      <c r="B98" s="107"/>
      <c r="C98" s="107"/>
    </row>
    <row r="99" spans="2:3" ht="20.25">
      <c r="B99" s="107"/>
      <c r="C99" s="107"/>
    </row>
    <row r="100" spans="2:3" ht="20.25">
      <c r="B100" s="107"/>
      <c r="C100" s="107"/>
    </row>
    <row r="101" spans="2:3" ht="20.25">
      <c r="B101" s="107"/>
      <c r="C101" s="107"/>
    </row>
    <row r="102" spans="2:3" ht="20.25">
      <c r="B102" s="107"/>
      <c r="C102" s="107"/>
    </row>
    <row r="103" spans="2:3" ht="20.25">
      <c r="B103" s="107"/>
      <c r="C103" s="107"/>
    </row>
    <row r="104" spans="2:3" ht="20.25">
      <c r="B104" s="107"/>
      <c r="C104" s="107"/>
    </row>
    <row r="105" spans="2:3" ht="20.25">
      <c r="B105" s="107"/>
      <c r="C105" s="107"/>
    </row>
    <row r="106" spans="2:3" ht="20.25">
      <c r="B106" s="107"/>
      <c r="C106" s="107"/>
    </row>
    <row r="107" spans="2:3" ht="20.25">
      <c r="B107" s="107"/>
      <c r="C107" s="107"/>
    </row>
    <row r="108" spans="2:3" ht="20.25">
      <c r="B108" s="107"/>
      <c r="C108" s="107"/>
    </row>
    <row r="109" spans="2:3" ht="20.25">
      <c r="B109" s="107"/>
      <c r="C109" s="107"/>
    </row>
    <row r="110" spans="2:3" ht="20.25">
      <c r="B110" s="107"/>
      <c r="C110" s="107"/>
    </row>
    <row r="111" spans="2:3" ht="20.25">
      <c r="B111" s="107"/>
      <c r="C111" s="107"/>
    </row>
    <row r="112" spans="2:3" ht="20.25">
      <c r="B112" s="107"/>
      <c r="C112" s="107"/>
    </row>
    <row r="113" spans="2:3" ht="20.25">
      <c r="B113" s="107"/>
      <c r="C113" s="107"/>
    </row>
    <row r="114" ht="20.25">
      <c r="C114" s="107"/>
    </row>
    <row r="115" ht="20.25">
      <c r="C115" s="107"/>
    </row>
    <row r="116" ht="20.25">
      <c r="C116" s="107"/>
    </row>
    <row r="117" ht="20.25">
      <c r="C117" s="107"/>
    </row>
    <row r="118" ht="20.25">
      <c r="C118" s="107"/>
    </row>
    <row r="119" ht="20.25">
      <c r="C119" s="107"/>
    </row>
    <row r="120" ht="20.25">
      <c r="C120" s="107"/>
    </row>
    <row r="121" ht="20.25">
      <c r="C121" s="107"/>
    </row>
    <row r="122" ht="20.25">
      <c r="C122" s="107"/>
    </row>
    <row r="123" ht="20.25">
      <c r="C123" s="107"/>
    </row>
    <row r="124" ht="20.25">
      <c r="C124" s="107"/>
    </row>
    <row r="125" ht="20.25">
      <c r="C125" s="107"/>
    </row>
    <row r="126" ht="20.25">
      <c r="C126" s="107"/>
    </row>
    <row r="127" ht="20.25">
      <c r="C127" s="107"/>
    </row>
    <row r="128" ht="20.25">
      <c r="C128" s="107"/>
    </row>
  </sheetData>
  <sheetProtection/>
  <mergeCells count="21">
    <mergeCell ref="A1:AA1"/>
    <mergeCell ref="A2:AA2"/>
    <mergeCell ref="A3:AA3"/>
    <mergeCell ref="W5:Y7"/>
    <mergeCell ref="AA5:AA9"/>
    <mergeCell ref="Z5:Z9"/>
    <mergeCell ref="S6:S7"/>
    <mergeCell ref="T8:T9"/>
    <mergeCell ref="M6:N8"/>
    <mergeCell ref="G5:N5"/>
    <mergeCell ref="K6:L8"/>
    <mergeCell ref="P6:Q7"/>
    <mergeCell ref="O5:V5"/>
    <mergeCell ref="T6:U7"/>
    <mergeCell ref="O6:O8"/>
    <mergeCell ref="V6:V7"/>
    <mergeCell ref="P80:Q80"/>
    <mergeCell ref="A69:F69"/>
    <mergeCell ref="G6:H8"/>
    <mergeCell ref="I6:J8"/>
    <mergeCell ref="R6:R7"/>
  </mergeCells>
  <printOptions/>
  <pageMargins left="0.15748031496062992" right="0.15748031496062992" top="0.3937007874015748" bottom="0.1968503937007874" header="0.5118110236220472" footer="0.37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2016-09-22T06:12:37Z</cp:lastPrinted>
  <dcterms:created xsi:type="dcterms:W3CDTF">2003-09-14T18:03:22Z</dcterms:created>
  <dcterms:modified xsi:type="dcterms:W3CDTF">2016-09-22T06:20:35Z</dcterms:modified>
  <cp:category/>
  <cp:version/>
  <cp:contentType/>
  <cp:contentStatus/>
</cp:coreProperties>
</file>